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市協会\説明会\Ｒ６年度\各種名簿\"/>
    </mc:Choice>
  </mc:AlternateContent>
  <xr:revisionPtr revIDLastSave="0" documentId="13_ncr:1_{5FB66533-BEFC-4504-A49C-8024E996C8DD}" xr6:coauthVersionLast="47" xr6:coauthVersionMax="47" xr10:uidLastSave="{00000000-0000-0000-0000-000000000000}"/>
  <bookViews>
    <workbookView xWindow="-120" yWindow="-120" windowWidth="29040" windowHeight="16440" activeTab="4" xr2:uid="{00000000-000D-0000-FFFF-FFFF00000000}"/>
  </bookViews>
  <sheets>
    <sheet name="登録名簿" sheetId="1" r:id="rId1"/>
    <sheet name="団体戦参加名簿" sheetId="3" r:id="rId2"/>
    <sheet name="新会員登録名簿 " sheetId="6" r:id="rId3"/>
    <sheet name="スポーツ保険Ｒ4" sheetId="9" r:id="rId4"/>
    <sheet name="オーダー用紙Ａ４" sheetId="8" r:id="rId5"/>
  </sheets>
  <definedNames>
    <definedName name="_xlnm.Print_Area" localSheetId="4">オーダー用紙Ａ４!$A$1:$AG$58</definedName>
    <definedName name="_xlnm.Print_Area" localSheetId="3">スポーツ保険Ｒ4!$A$1:$G$26</definedName>
    <definedName name="_xlnm.Print_Area" localSheetId="2">'新会員登録名簿 '!$A$1:$M$27</definedName>
    <definedName name="_xlnm.Print_Area" localSheetId="1">団体戦参加名簿!$A$1:$L$29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6" l="1"/>
  <c r="F26" i="6" s="1"/>
  <c r="D27" i="6"/>
  <c r="D11" i="6"/>
  <c r="F11" i="6" s="1"/>
  <c r="D12" i="6"/>
  <c r="D29" i="3"/>
  <c r="D28" i="3"/>
  <c r="F28" i="3" s="1"/>
  <c r="D26" i="1"/>
  <c r="I26" i="1" s="1"/>
  <c r="D25" i="1"/>
  <c r="D8" i="1"/>
  <c r="D7" i="6"/>
  <c r="D5" i="6"/>
  <c r="D22" i="6"/>
  <c r="D16" i="1"/>
  <c r="D23" i="3"/>
  <c r="D13" i="1"/>
  <c r="D9" i="1"/>
  <c r="D14" i="1"/>
  <c r="D10" i="1"/>
  <c r="D12" i="1"/>
  <c r="D15" i="1"/>
  <c r="D21" i="6"/>
  <c r="D20" i="1"/>
  <c r="D23" i="6"/>
  <c r="D20" i="6"/>
  <c r="D24" i="3"/>
  <c r="D8" i="6"/>
  <c r="D11" i="1"/>
  <c r="D25" i="3"/>
  <c r="D23" i="1"/>
  <c r="D19" i="1"/>
  <c r="D22" i="1"/>
  <c r="D7" i="1"/>
  <c r="D21" i="1"/>
  <c r="D17" i="1"/>
  <c r="D5" i="1"/>
  <c r="D6" i="1"/>
  <c r="D4" i="1"/>
  <c r="D6" i="6"/>
  <c r="D22" i="3"/>
  <c r="D18" i="1"/>
  <c r="I27" i="1" l="1"/>
  <c r="J26" i="1" s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K.Tanno</author>
    <author>丹野　克之</author>
    <author>丹野克之</author>
  </authors>
  <commentList>
    <comment ref="C4" authorId="0" shapeId="0" xr:uid="{00000000-0006-0000-0000-000001000000}">
      <text>
        <r>
          <rPr>
            <b/>
            <sz val="10"/>
            <color indexed="81"/>
            <rFont val="ＭＳ 明朝"/>
            <family val="1"/>
            <charset val="128"/>
          </rPr>
          <t xml:space="preserve">K.Tanno:
</t>
        </r>
        <r>
          <rPr>
            <sz val="10"/>
            <color indexed="81"/>
            <rFont val="ＭＳ 明朝"/>
            <family val="1"/>
            <charset val="128"/>
          </rPr>
          <t xml:space="preserve">姓名の間を半角で一文字空けてください。
</t>
        </r>
      </text>
    </comment>
    <comment ref="D4" authorId="0" shapeId="0" xr:uid="{00000000-0006-0000-0000-000002000000}">
      <text>
        <r>
          <rPr>
            <b/>
            <sz val="10"/>
            <color indexed="81"/>
            <rFont val="ＭＳ 明朝"/>
            <family val="1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 xml:space="preserve">
氏名のセルに打ち込むと自動で表記されますが、正しく表記されない場合は半角カタカナで打ち込んでください。</t>
        </r>
      </text>
    </comment>
    <comment ref="E4" authorId="1" shapeId="0" xr:uid="{00000000-0006-0000-0000-000003000000}">
      <text>
        <r>
          <rPr>
            <b/>
            <sz val="9"/>
            <color indexed="81"/>
            <rFont val="ＭＳ 明朝"/>
            <family val="1"/>
            <charset val="128"/>
          </rPr>
          <t>丹野　克之:</t>
        </r>
        <r>
          <rPr>
            <sz val="9"/>
            <color indexed="81"/>
            <rFont val="ＭＳ 明朝"/>
            <family val="1"/>
            <charset val="128"/>
          </rPr>
          <t xml:space="preserve">
男、女の別を入力願います。</t>
        </r>
      </text>
    </comment>
    <comment ref="F4" authorId="1" shapeId="0" xr:uid="{00000000-0006-0000-0000-000004000000}">
      <text>
        <r>
          <rPr>
            <b/>
            <sz val="9"/>
            <color indexed="81"/>
            <rFont val="ＭＳ 明朝"/>
            <family val="1"/>
            <charset val="128"/>
          </rPr>
          <t>丹野　克之:</t>
        </r>
        <r>
          <rPr>
            <sz val="9"/>
            <color indexed="81"/>
            <rFont val="ＭＳ 明朝"/>
            <family val="1"/>
            <charset val="128"/>
          </rPr>
          <t xml:space="preserve">
1チーム男３女３で登録してください。
同一部制複数チームの枠がある場合は</t>
        </r>
        <r>
          <rPr>
            <b/>
            <sz val="9"/>
            <color indexed="81"/>
            <rFont val="ＭＳ 明朝"/>
            <family val="1"/>
            <charset val="128"/>
          </rPr>
          <t>上位チーム登録の選手を赤太字</t>
        </r>
        <r>
          <rPr>
            <sz val="9"/>
            <color indexed="81"/>
            <rFont val="ＭＳ 明朝"/>
            <family val="1"/>
            <charset val="128"/>
          </rPr>
          <t>にしてください</t>
        </r>
      </text>
    </comment>
    <comment ref="G4" authorId="0" shapeId="0" xr:uid="{00000000-0006-0000-0000-000005000000}">
      <text>
        <r>
          <rPr>
            <b/>
            <sz val="10"/>
            <color indexed="81"/>
            <rFont val="ＭＳ 明朝"/>
            <family val="1"/>
            <charset val="128"/>
          </rPr>
          <t xml:space="preserve">K.Tanno:
</t>
        </r>
        <r>
          <rPr>
            <sz val="10"/>
            <color indexed="81"/>
            <rFont val="ＭＳ 明朝"/>
            <family val="1"/>
            <charset val="128"/>
          </rPr>
          <t xml:space="preserve">9893214と打ち込むと989-3214と表記されます。
</t>
        </r>
      </text>
    </comment>
    <comment ref="H4" authorId="1" shapeId="0" xr:uid="{00000000-0006-0000-0000-000006000000}">
      <text>
        <r>
          <rPr>
            <b/>
            <sz val="9"/>
            <color indexed="81"/>
            <rFont val="ＭＳ 明朝"/>
            <family val="1"/>
            <charset val="128"/>
          </rPr>
          <t>丹野　克之:</t>
        </r>
        <r>
          <rPr>
            <sz val="9"/>
            <color indexed="81"/>
            <rFont val="ＭＳ 明朝"/>
            <family val="1"/>
            <charset val="128"/>
          </rPr>
          <t xml:space="preserve">
居住区のみ記載してください。仙台市以外の場合は、市町村名からお願いします。</t>
        </r>
      </text>
    </comment>
    <comment ref="I4" authorId="1" shapeId="0" xr:uid="{00000000-0006-0000-0000-000007000000}">
      <text>
        <r>
          <rPr>
            <b/>
            <sz val="9"/>
            <color indexed="81"/>
            <rFont val="ＭＳ 明朝"/>
            <family val="1"/>
            <charset val="128"/>
          </rPr>
          <t>丹野　克之:</t>
        </r>
        <r>
          <rPr>
            <sz val="9"/>
            <color indexed="81"/>
            <rFont val="ＭＳ 明朝"/>
            <family val="1"/>
            <charset val="128"/>
          </rPr>
          <t xml:space="preserve">
例：○○町1-2-3-456のように記載願います。アパート、マンション名は記載しなくて結構です。</t>
        </r>
      </text>
    </comment>
    <comment ref="K4" authorId="1" shapeId="0" xr:uid="{00000000-0006-0000-0000-000008000000}">
      <text>
        <r>
          <rPr>
            <b/>
            <sz val="9"/>
            <color indexed="81"/>
            <rFont val="ＭＳ 明朝"/>
            <family val="1"/>
            <charset val="128"/>
          </rPr>
          <t>丹野　克之:</t>
        </r>
        <r>
          <rPr>
            <sz val="9"/>
            <color indexed="81"/>
            <rFont val="ＭＳ 明朝"/>
            <family val="1"/>
            <charset val="128"/>
          </rPr>
          <t xml:space="preserve">
日中連絡の取れる番号を記入してください</t>
        </r>
      </text>
    </comment>
    <comment ref="L4" authorId="1" shapeId="0" xr:uid="{00000000-0006-0000-0000-000009000000}">
      <text>
        <r>
          <rPr>
            <b/>
            <sz val="9"/>
            <color indexed="81"/>
            <rFont val="ＭＳ 明朝"/>
            <family val="1"/>
            <charset val="128"/>
          </rPr>
          <t>丹野　克之:</t>
        </r>
        <r>
          <rPr>
            <sz val="9"/>
            <color indexed="81"/>
            <rFont val="ＭＳ 明朝"/>
            <family val="1"/>
            <charset val="128"/>
          </rPr>
          <t xml:space="preserve">
ｓ12/12/12と打ち込むと昭12/12/12と表記されます。</t>
        </r>
      </text>
    </comment>
    <comment ref="A23" authorId="0" shapeId="0" xr:uid="{00000000-0006-0000-0000-00000A000000}">
      <text>
        <r>
          <rPr>
            <b/>
            <sz val="10"/>
            <color indexed="81"/>
            <rFont val="ＭＳ 明朝"/>
            <family val="1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 xml:space="preserve">
21番からは、新しいシートでお願いします。</t>
        </r>
      </text>
    </comment>
    <comment ref="D25" authorId="2" shapeId="0" xr:uid="{A0659B0A-A829-4C60-9495-388D04BB4BD4}">
      <text>
        <r>
          <rPr>
            <b/>
            <sz val="9"/>
            <color indexed="81"/>
            <rFont val="MS P ゴシック"/>
            <family val="3"/>
            <charset val="128"/>
          </rPr>
          <t>丹野克之:</t>
        </r>
        <r>
          <rPr>
            <sz val="9"/>
            <color indexed="81"/>
            <rFont val="MS P ゴシック"/>
            <family val="3"/>
            <charset val="128"/>
          </rPr>
          <t xml:space="preserve">
部制欄に半角大文字で記入された数字およびJの人数の総数が表示されます。</t>
        </r>
      </text>
    </comment>
    <comment ref="D26" authorId="2" shapeId="0" xr:uid="{7F2F5667-63B4-4964-AB5E-0A627426E6AC}">
      <text>
        <r>
          <rPr>
            <b/>
            <sz val="9"/>
            <color indexed="81"/>
            <rFont val="MS P ゴシック"/>
            <family val="3"/>
            <charset val="128"/>
          </rPr>
          <t>丹野克之:</t>
        </r>
        <r>
          <rPr>
            <sz val="9"/>
            <color indexed="81"/>
            <rFont val="MS P ゴシック"/>
            <family val="3"/>
            <charset val="128"/>
          </rPr>
          <t xml:space="preserve">
部制欄に半角大文字で記入された数字人数が表示されます。</t>
        </r>
      </text>
    </comment>
    <comment ref="J26" authorId="2" shapeId="0" xr:uid="{9501A3B9-923B-49D5-BAEB-D04C1B7A7A8B}">
      <text>
        <r>
          <rPr>
            <b/>
            <sz val="9"/>
            <color indexed="81"/>
            <rFont val="MS P ゴシック"/>
            <family val="3"/>
            <charset val="128"/>
          </rPr>
          <t>丹野克之: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自動計算されます。</t>
        </r>
      </text>
    </comment>
    <comment ref="L26" authorId="1" shapeId="0" xr:uid="{00000000-0006-0000-0000-00000C000000}">
      <text>
        <r>
          <rPr>
            <b/>
            <sz val="9"/>
            <color indexed="81"/>
            <rFont val="ＭＳ 明朝"/>
            <family val="1"/>
            <charset val="128"/>
          </rPr>
          <t>丹野　克之:</t>
        </r>
        <r>
          <rPr>
            <sz val="9"/>
            <color indexed="81"/>
            <rFont val="ＭＳ 明朝"/>
            <family val="1"/>
            <charset val="128"/>
          </rPr>
          <t xml:space="preserve">
ＯＸ学区民体育振興会ミニテニス部のように、各団体の正式名称で入力してください。</t>
        </r>
      </text>
    </comment>
    <comment ref="D27" authorId="2" shapeId="0" xr:uid="{E386C99B-0A0C-4625-A336-1A9BD6E1034D}">
      <text>
        <r>
          <rPr>
            <b/>
            <sz val="9"/>
            <color indexed="81"/>
            <rFont val="MS P ゴシック"/>
            <family val="3"/>
            <charset val="128"/>
          </rPr>
          <t>丹野克之:</t>
        </r>
        <r>
          <rPr>
            <sz val="9"/>
            <color indexed="81"/>
            <rFont val="MS P ゴシック"/>
            <family val="3"/>
            <charset val="128"/>
          </rPr>
          <t xml:space="preserve">
部制欄に半角大文字で記入されたJの人数が表示されます。</t>
        </r>
      </text>
    </comment>
    <comment ref="I27" authorId="0" shapeId="0" xr:uid="{00000000-0006-0000-0000-00000D000000}">
      <text>
        <r>
          <rPr>
            <b/>
            <sz val="10"/>
            <color indexed="81"/>
            <rFont val="ＭＳ 明朝"/>
            <family val="1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 xml:space="preserve">
１００円×正会員数です。</t>
        </r>
      </text>
    </comment>
    <comment ref="L27" authorId="1" shapeId="0" xr:uid="{00000000-0006-0000-0000-00000E000000}">
      <text>
        <r>
          <rPr>
            <b/>
            <sz val="9"/>
            <color indexed="81"/>
            <rFont val="ＭＳ 明朝"/>
            <family val="1"/>
            <charset val="128"/>
          </rPr>
          <t>丹野　克之:</t>
        </r>
        <r>
          <rPr>
            <sz val="9"/>
            <color indexed="81"/>
            <rFont val="ＭＳ 明朝"/>
            <family val="1"/>
            <charset val="128"/>
          </rPr>
          <t xml:space="preserve">
姓名の間を半角で１文字空けてください。プリントアウトしてから、捺印願います。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K.Tanno</author>
    <author>丹野　克之</author>
  </authors>
  <commentList>
    <comment ref="A2" authorId="0" shapeId="0" xr:uid="{00000000-0006-0000-0100-000001000000}">
      <text>
        <r>
          <rPr>
            <b/>
            <sz val="10"/>
            <color indexed="81"/>
            <rFont val="ＭＳ 明朝"/>
            <family val="1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 xml:space="preserve">
大会名を</t>
        </r>
        <r>
          <rPr>
            <b/>
            <sz val="10"/>
            <color indexed="81"/>
            <rFont val="ＭＳ 明朝"/>
            <family val="1"/>
            <charset val="128"/>
          </rPr>
          <t>大会参加者名簿</t>
        </r>
        <r>
          <rPr>
            <sz val="10"/>
            <color indexed="81"/>
            <rFont val="ＭＳ 明朝"/>
            <family val="1"/>
            <charset val="128"/>
          </rPr>
          <t>の前に打ち込んでください。</t>
        </r>
      </text>
    </comment>
    <comment ref="C4" authorId="1" shapeId="0" xr:uid="{00000000-0006-0000-0100-000002000000}">
      <text>
        <r>
          <rPr>
            <b/>
            <sz val="9"/>
            <color indexed="81"/>
            <rFont val="ＭＳ 明朝"/>
            <family val="1"/>
            <charset val="128"/>
          </rPr>
          <t>丹野　克之:</t>
        </r>
        <r>
          <rPr>
            <sz val="9"/>
            <color indexed="81"/>
            <rFont val="ＭＳ 明朝"/>
            <family val="1"/>
            <charset val="128"/>
          </rPr>
          <t xml:space="preserve">
姓名の間を半角で１文字空けてください。</t>
        </r>
      </text>
    </comment>
    <comment ref="H13" authorId="1" shapeId="0" xr:uid="{00000000-0006-0000-0100-000003000000}">
      <text>
        <r>
          <rPr>
            <b/>
            <sz val="9"/>
            <color indexed="81"/>
            <rFont val="ＭＳ 明朝"/>
            <family val="1"/>
            <charset val="128"/>
          </rPr>
          <t>丹野　克之:</t>
        </r>
        <r>
          <rPr>
            <sz val="9"/>
            <color indexed="81"/>
            <rFont val="ＭＳ 明朝"/>
            <family val="1"/>
            <charset val="128"/>
          </rPr>
          <t xml:space="preserve">
仙台Ａチーム、のように入力願います。</t>
        </r>
      </text>
    </comment>
    <comment ref="H14" authorId="1" shapeId="0" xr:uid="{00000000-0006-0000-0100-000004000000}">
      <text>
        <r>
          <rPr>
            <b/>
            <sz val="9"/>
            <color indexed="81"/>
            <rFont val="ＭＳ 明朝"/>
            <family val="1"/>
            <charset val="128"/>
          </rPr>
          <t>丹野　克之:</t>
        </r>
        <r>
          <rPr>
            <sz val="9"/>
            <color indexed="81"/>
            <rFont val="ＭＳ 明朝"/>
            <family val="1"/>
            <charset val="128"/>
          </rPr>
          <t xml:space="preserve">
姓名の間を半角で１文字空けてください。</t>
        </r>
      </text>
    </comment>
    <comment ref="J28" authorId="1" shapeId="0" xr:uid="{00000000-0006-0000-0100-000005000000}">
      <text>
        <r>
          <rPr>
            <sz val="9"/>
            <color indexed="81"/>
            <rFont val="ＭＳ 明朝"/>
            <family val="1"/>
            <charset val="128"/>
          </rPr>
          <t>丹野　克之:
ＯＸ学区民体育振興会ミニテニス部のように、正式名称で入力願います。</t>
        </r>
      </text>
    </comment>
    <comment ref="J29" authorId="1" shapeId="0" xr:uid="{00000000-0006-0000-0100-000006000000}">
      <text>
        <r>
          <rPr>
            <sz val="9"/>
            <color indexed="81"/>
            <rFont val="ＭＳ 明朝"/>
            <family val="1"/>
            <charset val="128"/>
          </rPr>
          <t>丹野　克之:
姓名の間を半角で１文字空けてください。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K.Tanno</author>
    <author>丹野　克之</author>
    <author>丹野克之</author>
  </authors>
  <commentList>
    <comment ref="B5" authorId="0" shapeId="0" xr:uid="{00000000-0006-0000-02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>姓名の間を半角で一文字空けてください。</t>
        </r>
      </text>
    </comment>
    <comment ref="D5" authorId="0" shapeId="0" xr:uid="{00000000-0006-0000-0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K.Tanno: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明朝"/>
            <family val="1"/>
            <charset val="128"/>
          </rPr>
          <t>氏名のセルに打ち込むと自動で表記されますが、正しく表記されない場合は半角カタカナで打ち込んでください。</t>
        </r>
      </text>
    </comment>
    <comment ref="F5" authorId="0" shapeId="0" xr:uid="{00000000-0006-0000-02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K.Tanno: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明朝"/>
            <family val="1"/>
            <charset val="128"/>
          </rPr>
          <t>男、女の別を入力願います。</t>
        </r>
      </text>
    </comment>
    <comment ref="G5" authorId="0" shapeId="0" xr:uid="{00000000-0006-0000-02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>登録する部制を記入してください。準会員の場合はJです。</t>
        </r>
      </text>
    </comment>
    <comment ref="H5" authorId="0" shapeId="0" xr:uid="{00000000-0006-0000-02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K.Tanno: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明朝"/>
            <family val="1"/>
            <charset val="128"/>
          </rPr>
          <t>9893214と打ち込むと989-3214と表記されます。</t>
        </r>
      </text>
    </comment>
    <comment ref="I5" authorId="0" shapeId="0" xr:uid="{00000000-0006-0000-02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>居住区のみ記載してください。仙台市以外の場合は、市町村名からお願いします。</t>
        </r>
      </text>
    </comment>
    <comment ref="J5" authorId="0" shapeId="0" xr:uid="{00000000-0006-0000-02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K.Tanno: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明朝"/>
            <family val="1"/>
            <charset val="128"/>
          </rPr>
          <t>例：○○町1-2-3-456のように記載願います。</t>
        </r>
      </text>
    </comment>
    <comment ref="L5" authorId="0" shapeId="0" xr:uid="{00000000-0006-0000-02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K.Tanno: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明朝"/>
            <family val="1"/>
            <charset val="128"/>
          </rPr>
          <t>記載可能な方のみで結構です。ただし自宅に電話の無い方は記入願います。</t>
        </r>
      </text>
    </comment>
    <comment ref="M5" authorId="0" shapeId="0" xr:uid="{00000000-0006-0000-02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K.Tanno: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明朝"/>
            <family val="1"/>
            <charset val="128"/>
          </rPr>
          <t>ｓ45/6/12と打ち込むと昭45/06/12と表記されます。</t>
        </r>
      </text>
    </comment>
    <comment ref="J10" authorId="0" shapeId="0" xr:uid="{00000000-0006-0000-0200-00000A000000}">
      <text>
        <r>
          <rPr>
            <b/>
            <sz val="10"/>
            <color indexed="81"/>
            <rFont val="ＭＳ 明朝"/>
            <family val="1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 xml:space="preserve">
4/16と入力すると令和4年4月16日と表記されます。</t>
        </r>
      </text>
    </comment>
    <comment ref="D11" authorId="0" shapeId="0" xr:uid="{00000000-0006-0000-0200-00000B000000}">
      <text>
        <r>
          <rPr>
            <b/>
            <sz val="10"/>
            <color indexed="81"/>
            <rFont val="ＭＳ 明朝"/>
            <family val="1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 xml:space="preserve">
自動で表記されます。</t>
        </r>
      </text>
    </comment>
    <comment ref="J11" authorId="1" shapeId="0" xr:uid="{00000000-0006-0000-0200-00000C000000}">
      <text>
        <r>
          <rPr>
            <b/>
            <sz val="9"/>
            <color indexed="81"/>
            <rFont val="ＭＳ 明朝"/>
            <family val="1"/>
            <charset val="128"/>
          </rPr>
          <t>丹野　克之:</t>
        </r>
        <r>
          <rPr>
            <sz val="9"/>
            <color indexed="81"/>
            <rFont val="ＭＳ 明朝"/>
            <family val="1"/>
            <charset val="128"/>
          </rPr>
          <t xml:space="preserve">
ＯＸ学区民体育振興会ミニテニス部のように、正式名称で入力願います。</t>
        </r>
      </text>
    </comment>
    <comment ref="J12" authorId="1" shapeId="0" xr:uid="{00000000-0006-0000-0200-00000D000000}">
      <text>
        <r>
          <rPr>
            <b/>
            <sz val="9"/>
            <color indexed="81"/>
            <rFont val="ＭＳ 明朝"/>
            <family val="1"/>
            <charset val="128"/>
          </rPr>
          <t>丹野　克之:</t>
        </r>
        <r>
          <rPr>
            <sz val="9"/>
            <color indexed="81"/>
            <rFont val="ＭＳ 明朝"/>
            <family val="1"/>
            <charset val="128"/>
          </rPr>
          <t xml:space="preserve">
姓名の間を半角で１文字空けてください。</t>
        </r>
      </text>
    </comment>
    <comment ref="H16" authorId="2" shapeId="0" xr:uid="{849F0C8C-50F9-460B-9391-5565B7169559}">
      <text>
        <r>
          <rPr>
            <b/>
            <sz val="9"/>
            <color indexed="81"/>
            <rFont val="MS P ゴシック"/>
            <family val="3"/>
            <charset val="128"/>
          </rPr>
          <t>丹野克之:</t>
        </r>
        <r>
          <rPr>
            <sz val="9"/>
            <color indexed="81"/>
            <rFont val="MS P ゴシック"/>
            <family val="3"/>
            <charset val="128"/>
          </rPr>
          <t xml:space="preserve">
変更の場合はこちらを取り消し線で消してください</t>
        </r>
      </text>
    </comment>
    <comment ref="G20" authorId="2" shapeId="0" xr:uid="{C5BAE025-323E-436D-8051-E3E493EB14E9}">
      <text>
        <r>
          <rPr>
            <b/>
            <sz val="9"/>
            <color indexed="81"/>
            <rFont val="MS P ゴシック"/>
            <family val="3"/>
            <charset val="128"/>
          </rPr>
          <t>丹野克之:</t>
        </r>
        <r>
          <rPr>
            <sz val="9"/>
            <color indexed="81"/>
            <rFont val="MS P ゴシック"/>
            <family val="3"/>
            <charset val="128"/>
          </rPr>
          <t xml:space="preserve">
変更の場合数字は入れないでください。入れると登録料が自動計算されます。</t>
        </r>
      </text>
    </comment>
    <comment ref="J20" authorId="2" shapeId="0" xr:uid="{E4826AB6-03BE-4C57-8462-D8A38FD0E52A}">
      <text>
        <r>
          <rPr>
            <b/>
            <sz val="9"/>
            <color indexed="81"/>
            <rFont val="MS P ゴシック"/>
            <family val="3"/>
            <charset val="128"/>
          </rPr>
          <t>丹野克之:</t>
        </r>
        <r>
          <rPr>
            <sz val="9"/>
            <color indexed="81"/>
            <rFont val="MS P ゴシック"/>
            <family val="3"/>
            <charset val="128"/>
          </rPr>
          <t xml:space="preserve">
変更箇所を赤字にしてください</t>
        </r>
      </text>
    </comment>
    <comment ref="F26" authorId="2" shapeId="0" xr:uid="{BD166C68-7C5B-415D-B75B-F0AFF521715B}">
      <text>
        <r>
          <rPr>
            <b/>
            <sz val="9"/>
            <color indexed="81"/>
            <rFont val="MS P ゴシック"/>
            <family val="3"/>
            <charset val="128"/>
          </rPr>
          <t>丹野克之:</t>
        </r>
        <r>
          <rPr>
            <sz val="9"/>
            <color indexed="81"/>
            <rFont val="MS P ゴシック"/>
            <family val="3"/>
            <charset val="128"/>
          </rPr>
          <t xml:space="preserve">
変更の場合は登録料は必要ないです。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丹野　克之</author>
  </authors>
  <commentList>
    <comment ref="B3" authorId="0" shapeId="0" xr:uid="{EBB9B8E9-8A7A-43D7-BAD3-B76EA9DA0D43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姓名の間を半角で一文字空けてください</t>
        </r>
      </text>
    </comment>
    <comment ref="C3" authorId="0" shapeId="0" xr:uid="{B8F12DA0-95AF-4111-8514-88368A20FF14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区から現住所で入力してください</t>
        </r>
      </text>
    </comment>
    <comment ref="E3" authorId="0" shapeId="0" xr:uid="{B1C6DD4C-EA61-4D46-ABFF-91B66E74DAAD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ｓ１２/１２/１２のように入力してください</t>
        </r>
      </text>
    </comment>
    <comment ref="G3" authorId="0" shapeId="0" xr:uid="{2214E73D-0197-48EA-B84A-AD27C42859D6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自宅または、携帯どちらか日中連絡の取れる番号を入力してください</t>
        </r>
      </text>
    </comment>
    <comment ref="D22" authorId="0" shapeId="0" xr:uid="{147F3D39-5FCC-42E2-AB98-CA7AC508956B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２０２２/４/１のように、大会の日付を、入力してください</t>
        </r>
      </text>
    </comment>
    <comment ref="D24" authorId="0" shapeId="0" xr:uid="{E728EBC5-E929-4016-90D8-4B0476CDAEAF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各団体の正式名称で入力してください</t>
        </r>
      </text>
    </comment>
    <comment ref="D26" authorId="0" shapeId="0" xr:uid="{3E516B65-170E-4C5E-933E-0B56E0A9ED85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姓名の間を半角で一文字開けてください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K.Tanno</author>
  </authors>
  <commentList>
    <comment ref="B2" authorId="0" shapeId="0" xr:uid="{37D8556D-4DC6-4D91-9631-5212A673BD6E}">
      <text>
        <r>
          <rPr>
            <b/>
            <sz val="10"/>
            <color indexed="81"/>
            <rFont val="ＭＳ 明朝"/>
            <family val="1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 xml:space="preserve">
試合のコート番号を記入。</t>
        </r>
      </text>
    </comment>
    <comment ref="F2" authorId="0" shapeId="0" xr:uid="{B27EFC8E-7B3E-44A8-8406-910655D1533F}">
      <text>
        <r>
          <rPr>
            <b/>
            <sz val="10"/>
            <color indexed="81"/>
            <rFont val="ＭＳ 明朝"/>
            <family val="1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 xml:space="preserve">
そのコートの何番目の試合かを記入。</t>
        </r>
      </text>
    </comment>
    <comment ref="E3" authorId="0" shapeId="0" xr:uid="{883F76E2-1F2D-46F6-B681-6845CF76D436}">
      <text>
        <r>
          <rPr>
            <b/>
            <sz val="10"/>
            <color indexed="81"/>
            <rFont val="ＭＳ 明朝"/>
            <family val="1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 xml:space="preserve">
自チーム名を記入。</t>
        </r>
      </text>
    </comment>
    <comment ref="J5" authorId="0" shapeId="0" xr:uid="{CA3C4700-94AF-436A-9478-1AD727D120ED}">
      <text>
        <r>
          <rPr>
            <b/>
            <sz val="10"/>
            <color indexed="81"/>
            <rFont val="ＭＳ 明朝"/>
            <family val="1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 xml:space="preserve">
</t>
        </r>
        <r>
          <rPr>
            <b/>
            <sz val="10"/>
            <color indexed="81"/>
            <rFont val="ＭＳ 明朝"/>
            <family val="1"/>
            <charset val="128"/>
          </rPr>
          <t>サーバーが上</t>
        </r>
        <r>
          <rPr>
            <sz val="10"/>
            <color indexed="81"/>
            <rFont val="ＭＳ 明朝"/>
            <family val="1"/>
            <charset val="128"/>
          </rPr>
          <t>の欄、パートナーは下の欄に</t>
        </r>
        <r>
          <rPr>
            <b/>
            <sz val="10"/>
            <color indexed="81"/>
            <rFont val="ＭＳ 明朝"/>
            <family val="1"/>
            <charset val="128"/>
          </rPr>
          <t>フルネーム</t>
        </r>
        <r>
          <rPr>
            <sz val="10"/>
            <color indexed="81"/>
            <rFont val="ＭＳ 明朝"/>
            <family val="1"/>
            <charset val="128"/>
          </rPr>
          <t>で記入。</t>
        </r>
      </text>
    </comment>
    <comment ref="F26" authorId="0" shapeId="0" xr:uid="{6A3BE443-00D4-4EA6-BAE7-61A12691567C}">
      <text>
        <r>
          <rPr>
            <b/>
            <sz val="10"/>
            <color indexed="81"/>
            <rFont val="ＭＳ 明朝"/>
            <family val="1"/>
            <charset val="128"/>
          </rPr>
          <t>K.Tanno:</t>
        </r>
        <r>
          <rPr>
            <sz val="10"/>
            <color indexed="81"/>
            <rFont val="ＭＳ 明朝"/>
            <family val="1"/>
            <charset val="128"/>
          </rPr>
          <t xml:space="preserve">
対戦チーム名を記入。</t>
        </r>
      </text>
    </comment>
  </commentList>
</comments>
</file>

<file path=xl/sharedStrings.xml><?xml version="1.0" encoding="utf-8"?>
<sst xmlns="http://schemas.openxmlformats.org/spreadsheetml/2006/main" count="249" uniqueCount="119">
  <si>
    <t>番号</t>
    <rPh sb="0" eb="2">
      <t>バンゴウ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</si>
  <si>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</si>
  <si>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</si>
  <si>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</si>
  <si>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部制</t>
    <rPh sb="0" eb="1">
      <t>ブ</t>
    </rPh>
    <rPh sb="1" eb="2">
      <t>セイ</t>
    </rPh>
    <phoneticPr fontId="2"/>
  </si>
  <si>
    <t>住所</t>
    <rPh sb="0" eb="2">
      <t>ジュウショ</t>
    </rPh>
    <phoneticPr fontId="2"/>
  </si>
  <si>
    <t>区</t>
    <rPh sb="0" eb="1">
      <t>ク</t>
    </rPh>
    <phoneticPr fontId="2"/>
  </si>
  <si>
    <t>〒</t>
    <phoneticPr fontId="2"/>
  </si>
  <si>
    <t>電話</t>
    <rPh sb="0" eb="2">
      <t>デンワ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</si>
  <si>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</si>
  <si>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</si>
  <si>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審判員</t>
    <rPh sb="0" eb="3">
      <t>シンパンイン</t>
    </rPh>
    <phoneticPr fontId="2"/>
  </si>
  <si>
    <t>指導員</t>
    <rPh sb="0" eb="3">
      <t>シドウイン</t>
    </rPh>
    <phoneticPr fontId="2"/>
  </si>
  <si>
    <t>仙台市ミニテニス協会様</t>
    <rPh sb="0" eb="3">
      <t>センダイシ</t>
    </rPh>
    <rPh sb="8" eb="10">
      <t>キョウカイ</t>
    </rPh>
    <rPh sb="10" eb="11">
      <t>サマ</t>
    </rPh>
    <phoneticPr fontId="2"/>
  </si>
  <si>
    <t>会員登録原簿</t>
    <rPh sb="0" eb="2">
      <t>カイイン</t>
    </rPh>
    <rPh sb="2" eb="4">
      <t>トウロク</t>
    </rPh>
    <rPh sb="4" eb="6">
      <t>ゲンボ</t>
    </rPh>
    <phoneticPr fontId="2"/>
  </si>
  <si>
    <t>登録年月日</t>
    <rPh sb="0" eb="2">
      <t>ﾄｳﾛｸ</t>
    </rPh>
    <rPh sb="2" eb="5">
      <t>ﾈﾝｶﾞｯﾋﾟ</t>
    </rPh>
    <phoneticPr fontId="2" type="halfwidthKatakana"/>
  </si>
  <si>
    <t>登録団体名</t>
    <rPh sb="0" eb="2">
      <t>ﾄｳﾛｸ</t>
    </rPh>
    <rPh sb="2" eb="4">
      <t>ﾀﾞﾝﾀｲ</t>
    </rPh>
    <rPh sb="4" eb="5">
      <t>ﾒｲ</t>
    </rPh>
    <phoneticPr fontId="2" type="halfwidthKatakana"/>
  </si>
  <si>
    <t>代表者氏名</t>
    <rPh sb="0" eb="3">
      <t>ﾀﾞｲﾋｮｳｼｬ</t>
    </rPh>
    <rPh sb="3" eb="5">
      <t>ｼﾒｲ</t>
    </rPh>
    <phoneticPr fontId="2" type="halfwidthKatakana"/>
  </si>
  <si>
    <t>日本</t>
  </si>
  <si>
    <t>仙台</t>
    <phoneticPr fontId="2" type="halfwidthKatakana"/>
  </si>
  <si>
    <t>当団体の会員登録原簿です。この原簿により今年度の団体登録及び個人登録をいたします。</t>
    <rPh sb="0" eb="1">
      <t>ﾄｳ</t>
    </rPh>
    <rPh sb="1" eb="3">
      <t>ﾀﾞﾝﾀｲ</t>
    </rPh>
    <rPh sb="4" eb="6">
      <t>ｶｲｲﾝ</t>
    </rPh>
    <rPh sb="6" eb="8">
      <t>ﾄｳﾛｸ</t>
    </rPh>
    <rPh sb="8" eb="10">
      <t>ｹﾞﾝﾎﾞ</t>
    </rPh>
    <rPh sb="15" eb="17">
      <t>ｹﾞﾝﾎﾞ</t>
    </rPh>
    <rPh sb="20" eb="23">
      <t>ｺﾝﾈﾝﾄﾞ</t>
    </rPh>
    <rPh sb="24" eb="26">
      <t>ﾀﾞﾝﾀｲ</t>
    </rPh>
    <rPh sb="26" eb="28">
      <t>ﾄｳﾛｸ</t>
    </rPh>
    <rPh sb="28" eb="29">
      <t>ｵﾖ</t>
    </rPh>
    <rPh sb="30" eb="32">
      <t>ｺｼﾞﾝ</t>
    </rPh>
    <rPh sb="32" eb="34">
      <t>ﾄｳﾛｸ</t>
    </rPh>
    <phoneticPr fontId="2" type="halfwidthKatakana"/>
  </si>
  <si>
    <t>No.１</t>
    <phoneticPr fontId="2" type="halfwidthKatakana"/>
  </si>
  <si>
    <t>ﾌﾘｶﾞﾅ</t>
    <phoneticPr fontId="2"/>
  </si>
  <si>
    <t>生年月日</t>
    <rPh sb="0" eb="2">
      <t>セイネン</t>
    </rPh>
    <rPh sb="2" eb="4">
      <t>ガッピ</t>
    </rPh>
    <phoneticPr fontId="8"/>
  </si>
  <si>
    <t>仙台市ミニテニス協会　一日スポーツ保険申込書</t>
    <rPh sb="0" eb="3">
      <t>センダイシ</t>
    </rPh>
    <rPh sb="8" eb="10">
      <t>キョウカイ</t>
    </rPh>
    <phoneticPr fontId="8"/>
  </si>
  <si>
    <t>人数</t>
    <rPh sb="0" eb="2">
      <t>ニンズウ</t>
    </rPh>
    <phoneticPr fontId="8"/>
  </si>
  <si>
    <t>氏名</t>
    <rPh sb="0" eb="2">
      <t>シメイ</t>
    </rPh>
    <phoneticPr fontId="8"/>
  </si>
  <si>
    <t>住所</t>
    <rPh sb="0" eb="2">
      <t>ジュウショ</t>
    </rPh>
    <phoneticPr fontId="8"/>
  </si>
  <si>
    <t>性別</t>
    <rPh sb="0" eb="2">
      <t>セイベツ</t>
    </rPh>
    <phoneticPr fontId="8"/>
  </si>
  <si>
    <t>電話番号</t>
    <rPh sb="0" eb="2">
      <t>デンワ</t>
    </rPh>
    <rPh sb="2" eb="4">
      <t>バンゴウ</t>
    </rPh>
    <phoneticPr fontId="8"/>
  </si>
  <si>
    <t>申込年月日</t>
    <rPh sb="0" eb="2">
      <t>モウシコミ</t>
    </rPh>
    <rPh sb="2" eb="5">
      <t>ネンガッピ</t>
    </rPh>
    <phoneticPr fontId="8"/>
  </si>
  <si>
    <t>団体名</t>
    <rPh sb="0" eb="2">
      <t>ダンタイ</t>
    </rPh>
    <rPh sb="2" eb="3">
      <t>メイ</t>
    </rPh>
    <phoneticPr fontId="8"/>
  </si>
  <si>
    <t>代表者名</t>
    <phoneticPr fontId="8"/>
  </si>
  <si>
    <t>＊書式・各種設定を絶対変えないで、コメントに従って入力(表示ではありません）願います。
＊記入欄が足りない場合は、このシートをコピーして記入願います。</t>
    <rPh sb="1" eb="2">
      <t>ｼｮ</t>
    </rPh>
    <rPh sb="2" eb="3">
      <t>ｼｷ</t>
    </rPh>
    <rPh sb="4" eb="6">
      <t>ｶｸｼｭ</t>
    </rPh>
    <rPh sb="6" eb="8">
      <t>ｾｯﾃｲ</t>
    </rPh>
    <rPh sb="9" eb="11">
      <t>ｾﾞｯﾀｲ</t>
    </rPh>
    <rPh sb="11" eb="12">
      <t>ｶ</t>
    </rPh>
    <rPh sb="22" eb="23">
      <t>ｼﾀｶﾞ</t>
    </rPh>
    <rPh sb="25" eb="27">
      <t>ﾆｭｳﾘｮｸ</t>
    </rPh>
    <rPh sb="28" eb="30">
      <t>ﾋｮｳｼﾞ</t>
    </rPh>
    <rPh sb="38" eb="39">
      <t>ﾈｶﾞ</t>
    </rPh>
    <rPh sb="45" eb="47">
      <t>ｷﾆｭｳ</t>
    </rPh>
    <rPh sb="47" eb="48">
      <t>ﾗﾝ</t>
    </rPh>
    <rPh sb="49" eb="50">
      <t>ﾀ</t>
    </rPh>
    <rPh sb="53" eb="55">
      <t>ﾊﾞｱｲ</t>
    </rPh>
    <rPh sb="68" eb="70">
      <t>ｷﾆｭｳ</t>
    </rPh>
    <rPh sb="70" eb="71">
      <t>ﾈｶﾞ</t>
    </rPh>
    <phoneticPr fontId="2" type="halfwidthKatakana"/>
  </si>
  <si>
    <t>参加チームごとに提出願います</t>
    <rPh sb="0" eb="2">
      <t>サンカ</t>
    </rPh>
    <rPh sb="8" eb="10">
      <t>テイシュツ</t>
    </rPh>
    <rPh sb="10" eb="11">
      <t>ネガ</t>
    </rPh>
    <phoneticPr fontId="8"/>
  </si>
  <si>
    <t>No</t>
    <phoneticPr fontId="8"/>
  </si>
  <si>
    <t>氏　　　　　名</t>
    <rPh sb="0" eb="1">
      <t>シ</t>
    </rPh>
    <rPh sb="6" eb="7">
      <t>メイ</t>
    </rPh>
    <phoneticPr fontId="8"/>
  </si>
  <si>
    <t>性　別</t>
    <rPh sb="0" eb="1">
      <t>セイ</t>
    </rPh>
    <rPh sb="2" eb="3">
      <t>ベツ</t>
    </rPh>
    <phoneticPr fontId="8"/>
  </si>
  <si>
    <t>氏　　　　　　名</t>
    <rPh sb="0" eb="1">
      <t>シ</t>
    </rPh>
    <rPh sb="7" eb="8">
      <t>メイ</t>
    </rPh>
    <phoneticPr fontId="8"/>
  </si>
  <si>
    <t>※チームの監督者は氏名の数字に◎印を付けてください。</t>
    <rPh sb="5" eb="8">
      <t>カントクシャ</t>
    </rPh>
    <rPh sb="9" eb="11">
      <t>シメイ</t>
    </rPh>
    <rPh sb="12" eb="14">
      <t>スウジ</t>
    </rPh>
    <rPh sb="16" eb="17">
      <t>シルシ</t>
    </rPh>
    <rPh sb="18" eb="19">
      <t>ツ</t>
    </rPh>
    <phoneticPr fontId="8"/>
  </si>
  <si>
    <t>上記のとおり申し込みます。</t>
    <rPh sb="0" eb="2">
      <t>ジョウキ</t>
    </rPh>
    <rPh sb="6" eb="7">
      <t>モウ</t>
    </rPh>
    <rPh sb="8" eb="9">
      <t>コ</t>
    </rPh>
    <phoneticPr fontId="8"/>
  </si>
  <si>
    <t>チーム名</t>
    <rPh sb="3" eb="4">
      <t>メイ</t>
    </rPh>
    <phoneticPr fontId="8"/>
  </si>
  <si>
    <t>代表者名</t>
    <rPh sb="0" eb="3">
      <t>ダイヒョウシャ</t>
    </rPh>
    <rPh sb="3" eb="4">
      <t>メイ</t>
    </rPh>
    <phoneticPr fontId="8"/>
  </si>
  <si>
    <t>㊞</t>
    <phoneticPr fontId="8"/>
  </si>
  <si>
    <t>ＴＥＬ</t>
    <phoneticPr fontId="8"/>
  </si>
  <si>
    <t>仙台市ミニテニス協会　様</t>
    <rPh sb="0" eb="3">
      <t>センダイシ</t>
    </rPh>
    <rPh sb="8" eb="10">
      <t>キョウカイ</t>
    </rPh>
    <rPh sb="11" eb="12">
      <t>サマ</t>
    </rPh>
    <phoneticPr fontId="8"/>
  </si>
  <si>
    <t>新 規 会 員 登 録 名 簿</t>
    <rPh sb="0" eb="1">
      <t>シン</t>
    </rPh>
    <rPh sb="2" eb="3">
      <t>タダシ</t>
    </rPh>
    <rPh sb="4" eb="5">
      <t>カイ</t>
    </rPh>
    <rPh sb="6" eb="7">
      <t>イン</t>
    </rPh>
    <rPh sb="8" eb="9">
      <t>ノボリ</t>
    </rPh>
    <rPh sb="10" eb="11">
      <t>ロク</t>
    </rPh>
    <rPh sb="12" eb="13">
      <t>ナ</t>
    </rPh>
    <rPh sb="14" eb="15">
      <t>ボ</t>
    </rPh>
    <phoneticPr fontId="8"/>
  </si>
  <si>
    <t>ﾌﾘｶﾞﾅ</t>
    <phoneticPr fontId="2"/>
  </si>
  <si>
    <t>〒</t>
    <phoneticPr fontId="2"/>
  </si>
  <si>
    <t>当チームの新会員となりました,仙台市ミニテニス協会へ新規登録の申請を致します。</t>
    <rPh sb="0" eb="1">
      <t>トウ</t>
    </rPh>
    <rPh sb="5" eb="8">
      <t>シンカイイン</t>
    </rPh>
    <rPh sb="15" eb="18">
      <t>センダイシ</t>
    </rPh>
    <rPh sb="23" eb="25">
      <t>キョウカイ</t>
    </rPh>
    <rPh sb="26" eb="28">
      <t>シンキ</t>
    </rPh>
    <rPh sb="28" eb="30">
      <t>トウロク</t>
    </rPh>
    <rPh sb="31" eb="33">
      <t>シンセイ</t>
    </rPh>
    <rPh sb="34" eb="35">
      <t>イタ</t>
    </rPh>
    <phoneticPr fontId="8"/>
  </si>
  <si>
    <t>代表者</t>
    <rPh sb="0" eb="3">
      <t>ダイヒョウシャ</t>
    </rPh>
    <phoneticPr fontId="8"/>
  </si>
  <si>
    <t>オーダー用紙</t>
    <rPh sb="4" eb="6">
      <t>ヨウシ</t>
    </rPh>
    <phoneticPr fontId="8"/>
  </si>
  <si>
    <t>第</t>
    <rPh sb="0" eb="1">
      <t>ダイ</t>
    </rPh>
    <phoneticPr fontId="8"/>
  </si>
  <si>
    <t>試合</t>
    <rPh sb="0" eb="2">
      <t>シアイ</t>
    </rPh>
    <phoneticPr fontId="8"/>
  </si>
  <si>
    <t>チｰム名</t>
    <rPh sb="3" eb="4">
      <t>メイ</t>
    </rPh>
    <phoneticPr fontId="8"/>
  </si>
  <si>
    <t>女子</t>
    <rPh sb="0" eb="1">
      <t>オンナ</t>
    </rPh>
    <rPh sb="1" eb="2">
      <t>コ</t>
    </rPh>
    <phoneticPr fontId="8"/>
  </si>
  <si>
    <t>混合</t>
    <rPh sb="0" eb="2">
      <t>コンゴウ</t>
    </rPh>
    <phoneticPr fontId="8"/>
  </si>
  <si>
    <t>男子</t>
    <rPh sb="0" eb="2">
      <t>ダンシ</t>
    </rPh>
    <phoneticPr fontId="8"/>
  </si>
  <si>
    <t>対戦チｰム名</t>
    <rPh sb="0" eb="2">
      <t>タイセン</t>
    </rPh>
    <rPh sb="5" eb="6">
      <t>メイ</t>
    </rPh>
    <phoneticPr fontId="8"/>
  </si>
  <si>
    <t>登録総数</t>
    <rPh sb="0" eb="2">
      <t>ﾄｳﾛｸ</t>
    </rPh>
    <rPh sb="2" eb="4">
      <t>ｿｳｽｳ</t>
    </rPh>
    <phoneticPr fontId="2" type="halfwidthKatakana"/>
  </si>
  <si>
    <t>団体登録料</t>
    <rPh sb="0" eb="2">
      <t>ﾀﾞﾝﾀｲ</t>
    </rPh>
    <rPh sb="2" eb="4">
      <t>ﾄｳﾛｸ</t>
    </rPh>
    <rPh sb="4" eb="5">
      <t>ﾘｮｳ</t>
    </rPh>
    <phoneticPr fontId="2" type="halfwidthKatakana"/>
  </si>
  <si>
    <t>納入金額総計</t>
    <rPh sb="0" eb="2">
      <t>ﾉｳﾆｭｳ</t>
    </rPh>
    <rPh sb="2" eb="4">
      <t>ｷﾝｶﾞｸ</t>
    </rPh>
    <rPh sb="4" eb="5">
      <t>ｿｳ</t>
    </rPh>
    <rPh sb="5" eb="6">
      <t>ｹｲ</t>
    </rPh>
    <phoneticPr fontId="2" type="halfwidthKatakana"/>
  </si>
  <si>
    <t>正会員数</t>
    <rPh sb="0" eb="3">
      <t>ｾｲｶｲｲﾝ</t>
    </rPh>
    <rPh sb="3" eb="4">
      <t>ｽｳ</t>
    </rPh>
    <phoneticPr fontId="2" type="halfwidthKatakana"/>
  </si>
  <si>
    <t>個人登録料</t>
    <rPh sb="0" eb="2">
      <t>ｺｼﾞﾝ</t>
    </rPh>
    <rPh sb="2" eb="4">
      <t>ﾄｳﾛｸ</t>
    </rPh>
    <rPh sb="4" eb="5">
      <t>ﾘｮｳ</t>
    </rPh>
    <phoneticPr fontId="2" type="halfwidthKatakana"/>
  </si>
  <si>
    <t>準会員数</t>
    <rPh sb="0" eb="3">
      <t>ｼﾞｭﾝｶｲｲﾝ</t>
    </rPh>
    <rPh sb="3" eb="4">
      <t>ｽｳ</t>
    </rPh>
    <phoneticPr fontId="2" type="halfwidthKatakana"/>
  </si>
  <si>
    <t>日本協会個人会費</t>
    <rPh sb="0" eb="2">
      <t>ﾆﾎﾝ</t>
    </rPh>
    <rPh sb="2" eb="4">
      <t>ｷｮｳｶｲ</t>
    </rPh>
    <rPh sb="4" eb="6">
      <t>ｺｼﾞﾝ</t>
    </rPh>
    <rPh sb="6" eb="8">
      <t>ｶｲﾋ</t>
    </rPh>
    <phoneticPr fontId="2" type="halfwidthKatakana"/>
  </si>
  <si>
    <t>会員</t>
    <rPh sb="0" eb="2">
      <t>カイイン</t>
    </rPh>
    <phoneticPr fontId="8"/>
  </si>
  <si>
    <t>登録料</t>
    <rPh sb="0" eb="2">
      <t>トウロク</t>
    </rPh>
    <rPh sb="2" eb="3">
      <t>リョウ</t>
    </rPh>
    <phoneticPr fontId="8"/>
  </si>
  <si>
    <t>登録期日</t>
    <rPh sb="0" eb="2">
      <t>トウロク</t>
    </rPh>
    <rPh sb="2" eb="4">
      <t>キジツ</t>
    </rPh>
    <phoneticPr fontId="8"/>
  </si>
  <si>
    <t>正会員</t>
    <rPh sb="0" eb="3">
      <t>セイカイイン</t>
    </rPh>
    <phoneticPr fontId="8"/>
  </si>
  <si>
    <t>準会員</t>
    <rPh sb="0" eb="3">
      <t>ジュンカイイン</t>
    </rPh>
    <phoneticPr fontId="8"/>
  </si>
  <si>
    <t>㊞</t>
    <phoneticPr fontId="8"/>
  </si>
  <si>
    <t>＊書式・各種設定を絶対変えないで、コメントに従って入力（表示ではありません）願います。</t>
    <phoneticPr fontId="2" type="halfwidthKatakana"/>
  </si>
  <si>
    <t>090-1234-5679</t>
  </si>
  <si>
    <t>青葉区</t>
    <rPh sb="0" eb="3">
      <t>アオバク</t>
    </rPh>
    <phoneticPr fontId="8"/>
  </si>
  <si>
    <t>J</t>
    <phoneticPr fontId="8"/>
  </si>
  <si>
    <t>女</t>
    <rPh sb="0" eb="1">
      <t>オンナ</t>
    </rPh>
    <phoneticPr fontId="8"/>
  </si>
  <si>
    <t>仙台 一子</t>
    <rPh sb="0" eb="2">
      <t>センダイ</t>
    </rPh>
    <rPh sb="3" eb="5">
      <t>イチコ</t>
    </rPh>
    <phoneticPr fontId="8"/>
  </si>
  <si>
    <t>090-1234-5678</t>
    <phoneticPr fontId="8"/>
  </si>
  <si>
    <t>022-394-1234</t>
    <phoneticPr fontId="2"/>
  </si>
  <si>
    <t>022-394-1234</t>
    <phoneticPr fontId="8"/>
  </si>
  <si>
    <t>みやぎ台6-5-41</t>
    <rPh sb="3" eb="4">
      <t>ダイ</t>
    </rPh>
    <phoneticPr fontId="8"/>
  </si>
  <si>
    <t>男</t>
    <rPh sb="0" eb="1">
      <t>オトコ</t>
    </rPh>
    <phoneticPr fontId="8"/>
  </si>
  <si>
    <t>仙台 一郎</t>
    <rPh sb="0" eb="2">
      <t>センダイ</t>
    </rPh>
    <rPh sb="3" eb="5">
      <t>イチロウ</t>
    </rPh>
    <phoneticPr fontId="8"/>
  </si>
  <si>
    <t>〒</t>
    <phoneticPr fontId="2"/>
  </si>
  <si>
    <t>ﾌﾘｶﾞﾅ</t>
    <phoneticPr fontId="2"/>
  </si>
  <si>
    <t>㊞</t>
    <phoneticPr fontId="8"/>
  </si>
  <si>
    <t>ﾌﾘｶﾞﾅ</t>
    <phoneticPr fontId="2"/>
  </si>
  <si>
    <t>ｻｰﾊﾞｰ</t>
    <phoneticPr fontId="8"/>
  </si>
  <si>
    <t>人数</t>
    <rPh sb="0" eb="2">
      <t>ニンズウ</t>
    </rPh>
    <phoneticPr fontId="2"/>
  </si>
  <si>
    <t>人数</t>
    <rPh sb="0" eb="2">
      <t>ニンズウ</t>
    </rPh>
    <phoneticPr fontId="2"/>
  </si>
  <si>
    <t>コｰト</t>
    <phoneticPr fontId="8"/>
  </si>
  <si>
    <t>※点線の通りに切り離して提出願いします
※選手名はフルネームで願いします
※裏紙の使用は禁止します。</t>
    <phoneticPr fontId="2"/>
  </si>
  <si>
    <t>＊書式・各種設定を絶対変えないで、コメントに従って入力(表示ではありません）願います。
＊記入欄が足りない場合は、このシートをコピーして記入願います。</t>
  </si>
  <si>
    <t>＊書式・各種設定を絶対変えないで、コメントに従って入力(表示ではありません)願います。
＊記入欄が足りない場合は、このシートをコピーして記入願います。</t>
    <rPh sb="28" eb="30">
      <t>ﾋｮｳｼﾞ</t>
    </rPh>
    <rPh sb="45" eb="47">
      <t>ｷﾆｭｳ</t>
    </rPh>
    <rPh sb="47" eb="48">
      <t>ﾗﾝ</t>
    </rPh>
    <rPh sb="49" eb="50">
      <t>ﾀ</t>
    </rPh>
    <rPh sb="53" eb="55">
      <t>ﾊﾞｱｲ</t>
    </rPh>
    <rPh sb="68" eb="70">
      <t>ｷﾆｭｳ</t>
    </rPh>
    <rPh sb="70" eb="71">
      <t>ﾈｶﾞ</t>
    </rPh>
    <phoneticPr fontId="2" type="halfwidthKatakana"/>
  </si>
  <si>
    <t>新規会員登録・</t>
    <phoneticPr fontId="2"/>
  </si>
  <si>
    <t>登録事項変更名簿</t>
  </si>
  <si>
    <r>
      <t>令和６年度　</t>
    </r>
    <r>
      <rPr>
        <b/>
        <sz val="20"/>
        <color indexed="10"/>
        <rFont val="ＭＳ 明朝"/>
        <family val="1"/>
        <charset val="128"/>
      </rPr>
      <t>春季</t>
    </r>
    <r>
      <rPr>
        <sz val="20"/>
        <rFont val="ＭＳ 明朝"/>
        <family val="1"/>
        <charset val="128"/>
      </rPr>
      <t>大会参加者名簿</t>
    </r>
    <rPh sb="0" eb="2">
      <t>レイワ</t>
    </rPh>
    <rPh sb="3" eb="5">
      <t>ネンド</t>
    </rPh>
    <rPh sb="6" eb="8">
      <t>シュンキ</t>
    </rPh>
    <rPh sb="8" eb="10">
      <t>タイカイ</t>
    </rPh>
    <rPh sb="10" eb="13">
      <t>サンカシャ</t>
    </rPh>
    <rPh sb="13" eb="15">
      <t>メイボ</t>
    </rPh>
    <phoneticPr fontId="8"/>
  </si>
  <si>
    <t>仙台市ミニテニス協会へ登録の申請を致します。</t>
    <rPh sb="0" eb="3">
      <t>センダイシ</t>
    </rPh>
    <rPh sb="8" eb="10">
      <t>キョウカイ</t>
    </rPh>
    <rPh sb="11" eb="13">
      <t>トウロク</t>
    </rPh>
    <rPh sb="14" eb="16">
      <t>シンセイ</t>
    </rPh>
    <rPh sb="17" eb="18">
      <t>イタ</t>
    </rPh>
    <phoneticPr fontId="8"/>
  </si>
  <si>
    <t>男</t>
    <rPh sb="0" eb="1">
      <t>ｵﾄｺ</t>
    </rPh>
    <phoneticPr fontId="2" type="halfwidthKatakana"/>
  </si>
  <si>
    <t>女</t>
    <rPh sb="0" eb="1">
      <t>ｵﾝﾅ</t>
    </rPh>
    <phoneticPr fontId="2" type="halfwidthKatakana"/>
  </si>
  <si>
    <t>仙台 一郎</t>
    <rPh sb="0" eb="2">
      <t>ｾﾝﾀﾞｲ</t>
    </rPh>
    <rPh sb="3" eb="5">
      <t>ｲﾁﾛｳ</t>
    </rPh>
    <phoneticPr fontId="2" type="halfwidthKatakana"/>
  </si>
  <si>
    <t>仙台 次郎</t>
    <rPh sb="0" eb="2">
      <t>ｾﾝﾀﾞｲ</t>
    </rPh>
    <rPh sb="3" eb="5">
      <t>ｼﾞﾛｳ</t>
    </rPh>
    <phoneticPr fontId="2" type="halfwidthKatakana"/>
  </si>
  <si>
    <t>仙台 三郎</t>
    <rPh sb="0" eb="2">
      <t>ｾﾝﾀﾞｲ</t>
    </rPh>
    <rPh sb="3" eb="5">
      <t>ｻﾌﾞﾛｳ</t>
    </rPh>
    <phoneticPr fontId="2" type="halfwidthKatakana"/>
  </si>
  <si>
    <t>仙台 一子</t>
    <rPh sb="0" eb="5">
      <t>センダイ イチコ</t>
    </rPh>
    <phoneticPr fontId="8"/>
  </si>
  <si>
    <t>仙台 次子</t>
    <rPh sb="0" eb="2">
      <t>センダイ</t>
    </rPh>
    <rPh sb="3" eb="5">
      <t>ツギコ</t>
    </rPh>
    <phoneticPr fontId="8"/>
  </si>
  <si>
    <t>仙台 三子</t>
    <rPh sb="0" eb="2">
      <t>センダイ</t>
    </rPh>
    <rPh sb="3" eb="4">
      <t>ミ</t>
    </rPh>
    <rPh sb="4" eb="5">
      <t>コ</t>
    </rPh>
    <phoneticPr fontId="8"/>
  </si>
  <si>
    <t>宮城 一郎</t>
    <rPh sb="0" eb="2">
      <t>ﾐﾔｷﾞ</t>
    </rPh>
    <rPh sb="3" eb="5">
      <t>ｲﾁﾛｳ</t>
    </rPh>
    <phoneticPr fontId="2" type="halfwidthKatakana"/>
  </si>
  <si>
    <t>宮城 次郎</t>
    <rPh sb="0" eb="2">
      <t>ﾐﾔｷﾞ</t>
    </rPh>
    <rPh sb="3" eb="5">
      <t>ｼﾞﾛｳ</t>
    </rPh>
    <phoneticPr fontId="2" type="halfwidthKatakana"/>
  </si>
  <si>
    <t>宮城 三郎</t>
    <rPh sb="0" eb="2">
      <t>ﾐﾔｷﾞ</t>
    </rPh>
    <rPh sb="3" eb="5">
      <t>ｻﾌﾞﾛｳ</t>
    </rPh>
    <phoneticPr fontId="2" type="halfwidthKatakana"/>
  </si>
  <si>
    <t>宮城 一子</t>
    <rPh sb="0" eb="5">
      <t>ミヤギ　イチコ</t>
    </rPh>
    <phoneticPr fontId="8"/>
  </si>
  <si>
    <t>宮城 次子</t>
    <rPh sb="0" eb="2">
      <t>ミヤギ</t>
    </rPh>
    <rPh sb="3" eb="5">
      <t>ツギコ</t>
    </rPh>
    <phoneticPr fontId="8"/>
  </si>
  <si>
    <t>宮城 三子</t>
    <rPh sb="0" eb="2">
      <t>ミヤギ</t>
    </rPh>
    <rPh sb="3" eb="4">
      <t>ミ</t>
    </rPh>
    <rPh sb="4" eb="5">
      <t>コ</t>
    </rPh>
    <phoneticPr fontId="8"/>
  </si>
  <si>
    <t>みやぎ台6-5-41</t>
  </si>
  <si>
    <t>022-394-1234</t>
  </si>
  <si>
    <t>名取市</t>
    <rPh sb="0" eb="3">
      <t>ナトリシ</t>
    </rPh>
    <phoneticPr fontId="2"/>
  </si>
  <si>
    <t>黒川郡</t>
    <rPh sb="0" eb="2">
      <t>ｸﾛｶﾜ</t>
    </rPh>
    <rPh sb="2" eb="3">
      <t>ｸﾞﾝ</t>
    </rPh>
    <phoneticPr fontId="2" type="halfwidthKatakana"/>
  </si>
  <si>
    <t>＊大会当日受付の時に提出してください。
＊住所は必ず現状所で記入願います。
＊登録名簿の住所に変更がある場合は、登録事項変更届を提出願います。</t>
    <rPh sb="1" eb="3">
      <t>タイカイ</t>
    </rPh>
    <rPh sb="3" eb="5">
      <t>トウジツ</t>
    </rPh>
    <rPh sb="5" eb="7">
      <t>ウケツケ</t>
    </rPh>
    <rPh sb="8" eb="9">
      <t>トキ</t>
    </rPh>
    <rPh sb="10" eb="12">
      <t>テイシュツ</t>
    </rPh>
    <rPh sb="21" eb="23">
      <t>ジュウショ</t>
    </rPh>
    <rPh sb="24" eb="25">
      <t>カナラ</t>
    </rPh>
    <rPh sb="26" eb="29">
      <t>ゲンジョウショ</t>
    </rPh>
    <rPh sb="30" eb="33">
      <t>キニュウネガ</t>
    </rPh>
    <rPh sb="39" eb="41">
      <t>トウロク</t>
    </rPh>
    <rPh sb="41" eb="43">
      <t>メイボ</t>
    </rPh>
    <rPh sb="44" eb="46">
      <t>ジュウショ</t>
    </rPh>
    <rPh sb="47" eb="49">
      <t>ヘンコウ</t>
    </rPh>
    <rPh sb="52" eb="54">
      <t>バアイ</t>
    </rPh>
    <rPh sb="56" eb="58">
      <t>トウロク</t>
    </rPh>
    <rPh sb="58" eb="63">
      <t>ジコウヘンコウトドケ</t>
    </rPh>
    <rPh sb="64" eb="67">
      <t>テイシュツネガ</t>
    </rPh>
    <phoneticPr fontId="2"/>
  </si>
  <si>
    <r>
      <t>１部・２部・３部・４部</t>
    </r>
    <r>
      <rPr>
        <b/>
        <sz val="16"/>
        <color theme="0"/>
        <rFont val="ＭＳ 明朝"/>
        <family val="1"/>
        <charset val="128"/>
      </rPr>
      <t>・５部・６部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</si>
</sst>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[$-411]ggge&quot;年&quot;m&quot;月&quot;d&quot;日&quot;;@"/>
    <numFmt numFmtId="177" formatCode="[$-411]ggee/mm/dd"/>
    <numFmt numFmtId="178" formatCode="@\ \ &quot;㊞&quot;"/>
    <numFmt numFmtId="179" formatCode="[&lt;=999]000;[&lt;=9999]000\-00;000\-0000"/>
    <numFmt numFmtId="180" formatCode="[$-411]gge\.mm\.dd;@"/>
    <numFmt numFmtId="181" formatCode="[$-411]ge\.mm\.dd;@"/>
    <numFmt numFmtId="182" formatCode="General&quot;名&quot;"/>
    <numFmt numFmtId="183" formatCode="#,###"/>
    <numFmt numFmtId="184" formatCode="[$-411]ge\.mm\.dd"/>
    <numFmt numFmtId="185" formatCode="[$-411]gge\.mm\.dd"/>
  </numFmts>
  <fonts count="3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8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10"/>
      <color indexed="81"/>
      <name val="ＭＳ 明朝"/>
      <family val="1"/>
      <charset val="128"/>
    </font>
    <font>
      <b/>
      <sz val="10"/>
      <color indexed="81"/>
      <name val="ＭＳ 明朝"/>
      <family val="1"/>
      <charset val="128"/>
    </font>
    <font>
      <b/>
      <sz val="9"/>
      <color indexed="81"/>
      <name val="ＭＳ 明朝"/>
      <family val="1"/>
      <charset val="128"/>
    </font>
    <font>
      <sz val="9"/>
      <color indexed="81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20"/>
      <color indexed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trike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1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dotted">
        <color indexed="64"/>
      </right>
      <top style="thick">
        <color rgb="FFFF0000"/>
      </top>
      <bottom style="hair">
        <color indexed="64"/>
      </bottom>
      <diagonal/>
    </border>
    <border>
      <left style="dotted">
        <color indexed="64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dotted">
        <color indexed="64"/>
      </right>
      <top style="hair">
        <color indexed="64"/>
      </top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 style="hair">
        <color indexed="64"/>
      </top>
      <bottom style="thick">
        <color rgb="FFFF0000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4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7" fillId="0" borderId="0" xfId="2" applyFont="1">
      <alignment vertical="center"/>
    </xf>
    <xf numFmtId="0" fontId="13" fillId="0" borderId="0" xfId="2" applyFont="1">
      <alignment vertical="center"/>
    </xf>
    <xf numFmtId="0" fontId="13" fillId="0" borderId="8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176" fontId="14" fillId="0" borderId="0" xfId="2" applyNumberFormat="1" applyFont="1">
      <alignment vertical="center"/>
    </xf>
    <xf numFmtId="0" fontId="7" fillId="0" borderId="0" xfId="2" applyFont="1" applyAlignment="1">
      <alignment horizontal="left" vertical="center" indent="1"/>
    </xf>
    <xf numFmtId="0" fontId="14" fillId="0" borderId="0" xfId="2" applyFont="1" applyAlignment="1">
      <alignment horizontal="left" vertical="center" indent="1"/>
    </xf>
    <xf numFmtId="0" fontId="14" fillId="0" borderId="0" xfId="2" applyFont="1">
      <alignment vertical="center"/>
    </xf>
    <xf numFmtId="0" fontId="17" fillId="0" borderId="0" xfId="2" applyFont="1">
      <alignment vertical="center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58" fontId="13" fillId="0" borderId="0" xfId="2" applyNumberFormat="1" applyFont="1" applyAlignment="1">
      <alignment horizontal="right" vertical="center"/>
    </xf>
    <xf numFmtId="58" fontId="13" fillId="0" borderId="0" xfId="2" applyNumberFormat="1" applyFont="1" applyAlignment="1">
      <alignment horizontal="center" vertical="center"/>
    </xf>
    <xf numFmtId="58" fontId="13" fillId="0" borderId="0" xfId="2" applyNumberFormat="1" applyFont="1">
      <alignment vertical="center"/>
    </xf>
    <xf numFmtId="0" fontId="13" fillId="0" borderId="4" xfId="2" applyFont="1" applyBorder="1">
      <alignment vertical="center"/>
    </xf>
    <xf numFmtId="0" fontId="13" fillId="0" borderId="14" xfId="2" applyFont="1" applyBorder="1" applyAlignment="1">
      <alignment horizontal="center" vertical="center"/>
    </xf>
    <xf numFmtId="0" fontId="13" fillId="0" borderId="14" xfId="2" applyFont="1" applyBorder="1">
      <alignment vertical="center"/>
    </xf>
    <xf numFmtId="0" fontId="14" fillId="0" borderId="15" xfId="2" applyFont="1" applyBorder="1">
      <alignment vertical="center"/>
    </xf>
    <xf numFmtId="0" fontId="12" fillId="0" borderId="15" xfId="2" applyFont="1" applyBorder="1" applyAlignment="1">
      <alignment horizontal="center" vertical="center"/>
    </xf>
    <xf numFmtId="0" fontId="14" fillId="0" borderId="16" xfId="2" applyFont="1" applyBorder="1">
      <alignment vertical="center"/>
    </xf>
    <xf numFmtId="0" fontId="12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5" fillId="0" borderId="0" xfId="2" applyFont="1">
      <alignment vertical="center"/>
    </xf>
    <xf numFmtId="0" fontId="9" fillId="0" borderId="0" xfId="2" applyFont="1">
      <alignment vertical="center"/>
    </xf>
    <xf numFmtId="0" fontId="12" fillId="0" borderId="4" xfId="2" applyFont="1" applyBorder="1" applyAlignment="1">
      <alignment horizontal="center" vertical="center"/>
    </xf>
    <xf numFmtId="0" fontId="14" fillId="0" borderId="4" xfId="2" applyFont="1" applyBorder="1">
      <alignment vertical="center"/>
    </xf>
    <xf numFmtId="0" fontId="14" fillId="0" borderId="4" xfId="2" applyFont="1" applyBorder="1" applyAlignment="1">
      <alignment horizontal="center" vertical="center"/>
    </xf>
    <xf numFmtId="0" fontId="4" fillId="0" borderId="0" xfId="2" applyFont="1">
      <alignment vertical="center"/>
    </xf>
    <xf numFmtId="177" fontId="4" fillId="0" borderId="0" xfId="2" applyNumberFormat="1" applyFont="1">
      <alignment vertical="center"/>
    </xf>
    <xf numFmtId="177" fontId="1" fillId="0" borderId="0" xfId="3" applyNumberFormat="1" applyAlignment="1">
      <alignment horizontal="center" vertical="center"/>
    </xf>
    <xf numFmtId="0" fontId="1" fillId="0" borderId="0" xfId="2" applyFont="1">
      <alignment vertical="center"/>
    </xf>
    <xf numFmtId="177" fontId="1" fillId="0" borderId="0" xfId="2" applyNumberFormat="1" applyFont="1">
      <alignment vertical="center"/>
    </xf>
    <xf numFmtId="0" fontId="6" fillId="0" borderId="0" xfId="2" applyFont="1">
      <alignment vertical="center"/>
    </xf>
    <xf numFmtId="0" fontId="20" fillId="0" borderId="0" xfId="2" applyFont="1" applyAlignment="1">
      <alignment vertical="center" wrapText="1"/>
    </xf>
    <xf numFmtId="176" fontId="14" fillId="0" borderId="0" xfId="2" applyNumberFormat="1" applyFont="1" applyAlignment="1">
      <alignment horizontal="center" vertical="center"/>
    </xf>
    <xf numFmtId="0" fontId="1" fillId="0" borderId="4" xfId="4" applyFont="1" applyBorder="1">
      <alignment vertical="center"/>
    </xf>
    <xf numFmtId="0" fontId="1" fillId="0" borderId="25" xfId="2" applyFont="1" applyBorder="1" applyAlignment="1">
      <alignment vertical="center" shrinkToFit="1"/>
    </xf>
    <xf numFmtId="0" fontId="1" fillId="0" borderId="26" xfId="2" applyFont="1" applyBorder="1" applyAlignment="1">
      <alignment vertical="center" shrinkToFit="1"/>
    </xf>
    <xf numFmtId="0" fontId="1" fillId="0" borderId="0" xfId="2" applyFont="1" applyAlignment="1">
      <alignment vertical="center" shrinkToFit="1"/>
    </xf>
    <xf numFmtId="0" fontId="1" fillId="0" borderId="27" xfId="2" applyFont="1" applyBorder="1" applyAlignment="1">
      <alignment vertical="center" shrinkToFit="1"/>
    </xf>
    <xf numFmtId="0" fontId="1" fillId="0" borderId="4" xfId="2" applyFont="1" applyBorder="1" applyAlignment="1">
      <alignment vertical="center" shrinkToFit="1"/>
    </xf>
    <xf numFmtId="0" fontId="14" fillId="0" borderId="4" xfId="2" applyFont="1" applyBorder="1" applyAlignment="1">
      <alignment horizontal="right" shrinkToFit="1"/>
    </xf>
    <xf numFmtId="0" fontId="1" fillId="0" borderId="28" xfId="2" applyFont="1" applyBorder="1" applyAlignment="1">
      <alignment vertical="center" shrinkToFit="1"/>
    </xf>
    <xf numFmtId="0" fontId="1" fillId="0" borderId="14" xfId="2" applyFont="1" applyBorder="1" applyAlignment="1">
      <alignment horizontal="left" shrinkToFit="1"/>
    </xf>
    <xf numFmtId="0" fontId="7" fillId="0" borderId="32" xfId="2" applyFont="1" applyBorder="1" applyAlignment="1">
      <alignment vertical="center" shrinkToFit="1"/>
    </xf>
    <xf numFmtId="0" fontId="7" fillId="0" borderId="24" xfId="2" applyFont="1" applyBorder="1" applyAlignment="1">
      <alignment vertical="center" shrinkToFit="1"/>
    </xf>
    <xf numFmtId="0" fontId="7" fillId="0" borderId="47" xfId="2" applyFont="1" applyBorder="1" applyAlignment="1">
      <alignment vertical="center" shrinkToFit="1"/>
    </xf>
    <xf numFmtId="0" fontId="7" fillId="0" borderId="45" xfId="2" applyFont="1" applyBorder="1" applyAlignment="1">
      <alignment vertical="center" shrinkToFit="1"/>
    </xf>
    <xf numFmtId="0" fontId="1" fillId="0" borderId="33" xfId="2" applyFont="1" applyBorder="1" applyAlignment="1">
      <alignment vertical="center" shrinkToFit="1"/>
    </xf>
    <xf numFmtId="0" fontId="6" fillId="0" borderId="28" xfId="2" applyFont="1" applyBorder="1" applyAlignment="1">
      <alignment vertical="center" shrinkToFit="1"/>
    </xf>
    <xf numFmtId="0" fontId="7" fillId="0" borderId="41" xfId="2" applyFont="1" applyBorder="1" applyAlignment="1">
      <alignment vertical="center" shrinkToFit="1"/>
    </xf>
    <xf numFmtId="0" fontId="7" fillId="0" borderId="0" xfId="2" applyFont="1" applyAlignment="1">
      <alignment vertical="center" shrinkToFit="1"/>
    </xf>
    <xf numFmtId="0" fontId="7" fillId="0" borderId="52" xfId="2" applyFont="1" applyBorder="1" applyAlignment="1">
      <alignment vertical="center" shrinkToFit="1"/>
    </xf>
    <xf numFmtId="0" fontId="7" fillId="0" borderId="53" xfId="2" applyFont="1" applyBorder="1" applyAlignment="1">
      <alignment vertical="center" shrinkToFit="1"/>
    </xf>
    <xf numFmtId="0" fontId="1" fillId="0" borderId="42" xfId="2" applyFont="1" applyBorder="1" applyAlignment="1">
      <alignment vertical="center" shrinkToFit="1"/>
    </xf>
    <xf numFmtId="0" fontId="7" fillId="0" borderId="34" xfId="2" applyFont="1" applyBorder="1" applyAlignment="1">
      <alignment vertical="center" shrinkToFit="1"/>
    </xf>
    <xf numFmtId="0" fontId="7" fillId="0" borderId="4" xfId="2" applyFont="1" applyBorder="1" applyAlignment="1">
      <alignment vertical="center" shrinkToFit="1"/>
    </xf>
    <xf numFmtId="0" fontId="7" fillId="0" borderId="48" xfId="2" applyFont="1" applyBorder="1" applyAlignment="1">
      <alignment vertical="center" shrinkToFit="1"/>
    </xf>
    <xf numFmtId="0" fontId="7" fillId="0" borderId="46" xfId="2" applyFont="1" applyBorder="1" applyAlignment="1">
      <alignment vertical="center" shrinkToFit="1"/>
    </xf>
    <xf numFmtId="0" fontId="1" fillId="0" borderId="35" xfId="2" applyFont="1" applyBorder="1" applyAlignment="1">
      <alignment vertical="center" shrinkToFit="1"/>
    </xf>
    <xf numFmtId="0" fontId="1" fillId="0" borderId="5" xfId="2" applyFont="1" applyBorder="1" applyAlignment="1">
      <alignment vertical="center" shrinkToFit="1"/>
    </xf>
    <xf numFmtId="0" fontId="1" fillId="0" borderId="17" xfId="2" applyFont="1" applyBorder="1" applyAlignment="1">
      <alignment vertical="center" shrinkToFit="1"/>
    </xf>
    <xf numFmtId="0" fontId="1" fillId="0" borderId="29" xfId="2" applyFont="1" applyBorder="1" applyAlignment="1">
      <alignment vertical="center" shrinkToFit="1"/>
    </xf>
    <xf numFmtId="0" fontId="1" fillId="0" borderId="54" xfId="2" applyFont="1" applyBorder="1" applyAlignment="1">
      <alignment vertical="center" shrinkToFit="1"/>
    </xf>
    <xf numFmtId="0" fontId="7" fillId="0" borderId="33" xfId="4" applyFont="1" applyBorder="1">
      <alignment vertical="center"/>
    </xf>
    <xf numFmtId="0" fontId="1" fillId="0" borderId="0" xfId="2" applyFont="1" applyAlignment="1">
      <alignment horizontal="left" vertical="center" shrinkToFit="1"/>
    </xf>
    <xf numFmtId="0" fontId="14" fillId="0" borderId="9" xfId="2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14" fillId="0" borderId="0" xfId="2" applyFont="1" applyAlignment="1">
      <alignment horizontal="center" vertical="center" shrinkToFit="1"/>
    </xf>
    <xf numFmtId="181" fontId="7" fillId="0" borderId="0" xfId="2" applyNumberFormat="1" applyFont="1" applyAlignment="1">
      <alignment horizontal="center" vertical="center" shrinkToFit="1"/>
    </xf>
    <xf numFmtId="176" fontId="7" fillId="0" borderId="0" xfId="2" applyNumberFormat="1" applyFont="1" applyAlignment="1">
      <alignment horizontal="left" vertical="center" shrinkToFit="1"/>
    </xf>
    <xf numFmtId="176" fontId="14" fillId="0" borderId="0" xfId="2" applyNumberFormat="1" applyFont="1" applyAlignment="1">
      <alignment vertical="center" shrinkToFit="1"/>
    </xf>
    <xf numFmtId="176" fontId="13" fillId="0" borderId="0" xfId="2" applyNumberFormat="1" applyFont="1" applyAlignment="1">
      <alignment horizontal="left" vertical="center" shrinkToFit="1"/>
    </xf>
    <xf numFmtId="176" fontId="12" fillId="0" borderId="0" xfId="2" applyNumberFormat="1" applyFont="1" applyAlignment="1">
      <alignment horizontal="center" vertical="center" shrinkToFit="1"/>
    </xf>
    <xf numFmtId="176" fontId="15" fillId="0" borderId="0" xfId="2" applyNumberFormat="1" applyFont="1" applyAlignment="1">
      <alignment horizontal="center" vertical="center" shrinkToFit="1"/>
    </xf>
    <xf numFmtId="176" fontId="9" fillId="0" borderId="0" xfId="2" applyNumberFormat="1" applyFont="1" applyAlignment="1">
      <alignment horizontal="center" vertical="center" shrinkToFit="1"/>
    </xf>
    <xf numFmtId="176" fontId="13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horizontal="left" vertical="center" shrinkToFit="1"/>
    </xf>
    <xf numFmtId="0" fontId="14" fillId="0" borderId="0" xfId="2" applyFont="1" applyAlignment="1">
      <alignment horizontal="left" vertical="center" shrinkToFit="1"/>
    </xf>
    <xf numFmtId="0" fontId="6" fillId="0" borderId="4" xfId="2" applyFont="1" applyBorder="1" applyAlignment="1">
      <alignment horizontal="distributed" vertical="center" shrinkToFit="1"/>
    </xf>
    <xf numFmtId="0" fontId="6" fillId="0" borderId="0" xfId="2" applyFont="1" applyAlignment="1">
      <alignment horizontal="distributed" vertical="center" shrinkToFit="1"/>
    </xf>
    <xf numFmtId="0" fontId="3" fillId="0" borderId="0" xfId="2" applyFont="1" applyAlignment="1">
      <alignment horizontal="left" vertical="center" shrinkToFit="1"/>
    </xf>
    <xf numFmtId="176" fontId="6" fillId="0" borderId="4" xfId="2" applyNumberFormat="1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55" xfId="0" applyBorder="1">
      <alignment vertical="center"/>
    </xf>
    <xf numFmtId="179" fontId="0" fillId="0" borderId="56" xfId="0" applyNumberForma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2" xfId="0" applyBorder="1">
      <alignment vertical="center"/>
    </xf>
    <xf numFmtId="0" fontId="2" fillId="0" borderId="62" xfId="0" applyFont="1" applyBorder="1">
      <alignment vertical="center"/>
    </xf>
    <xf numFmtId="179" fontId="0" fillId="0" borderId="63" xfId="0" applyNumberForma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7" xfId="0" applyBorder="1">
      <alignment vertical="center"/>
    </xf>
    <xf numFmtId="0" fontId="2" fillId="0" borderId="67" xfId="0" applyFont="1" applyBorder="1">
      <alignment vertical="center"/>
    </xf>
    <xf numFmtId="179" fontId="0" fillId="0" borderId="68" xfId="0" applyNumberForma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6" fontId="0" fillId="0" borderId="74" xfId="1" applyFont="1" applyBorder="1" applyAlignment="1">
      <alignment horizontal="right" vertical="center" indent="1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6" fontId="0" fillId="0" borderId="81" xfId="1" applyFont="1" applyBorder="1" applyAlignment="1">
      <alignment horizontal="right" vertical="center" indent="1"/>
    </xf>
    <xf numFmtId="0" fontId="0" fillId="0" borderId="83" xfId="0" applyBorder="1" applyAlignment="1">
      <alignment horizontal="center" vertical="center"/>
    </xf>
    <xf numFmtId="6" fontId="0" fillId="0" borderId="88" xfId="0" applyNumberFormat="1" applyBorder="1" applyAlignment="1">
      <alignment horizontal="right" vertical="center" indent="1"/>
    </xf>
    <xf numFmtId="0" fontId="0" fillId="0" borderId="90" xfId="0" applyBorder="1" applyAlignment="1">
      <alignment horizontal="center" vertical="center"/>
    </xf>
    <xf numFmtId="0" fontId="12" fillId="0" borderId="94" xfId="2" applyFont="1" applyBorder="1" applyAlignment="1">
      <alignment horizontal="center" vertical="center"/>
    </xf>
    <xf numFmtId="0" fontId="12" fillId="0" borderId="92" xfId="2" applyFont="1" applyBorder="1" applyAlignment="1">
      <alignment horizontal="center" vertical="center"/>
    </xf>
    <xf numFmtId="0" fontId="18" fillId="0" borderId="93" xfId="2" applyFont="1" applyBorder="1">
      <alignment vertical="center"/>
    </xf>
    <xf numFmtId="0" fontId="18" fillId="0" borderId="94" xfId="2" applyFont="1" applyBorder="1">
      <alignment vertical="center"/>
    </xf>
    <xf numFmtId="0" fontId="12" fillId="0" borderId="66" xfId="2" applyFont="1" applyBorder="1" applyAlignment="1">
      <alignment horizontal="center" vertical="center"/>
    </xf>
    <xf numFmtId="0" fontId="12" fillId="0" borderId="63" xfId="2" applyFont="1" applyBorder="1" applyAlignment="1">
      <alignment horizontal="center" vertical="center"/>
    </xf>
    <xf numFmtId="0" fontId="18" fillId="0" borderId="95" xfId="2" applyFont="1" applyBorder="1">
      <alignment vertical="center"/>
    </xf>
    <xf numFmtId="0" fontId="18" fillId="0" borderId="66" xfId="2" applyFont="1" applyBorder="1">
      <alignment vertical="center"/>
    </xf>
    <xf numFmtId="0" fontId="12" fillId="0" borderId="71" xfId="2" applyFont="1" applyBorder="1" applyAlignment="1">
      <alignment horizontal="center" vertical="center"/>
    </xf>
    <xf numFmtId="0" fontId="12" fillId="0" borderId="68" xfId="2" applyFont="1" applyBorder="1" applyAlignment="1">
      <alignment horizontal="center" vertical="center"/>
    </xf>
    <xf numFmtId="0" fontId="18" fillId="0" borderId="96" xfId="2" applyFont="1" applyBorder="1">
      <alignment vertical="center"/>
    </xf>
    <xf numFmtId="0" fontId="18" fillId="0" borderId="71" xfId="2" applyFont="1" applyBorder="1">
      <alignment vertical="center"/>
    </xf>
    <xf numFmtId="0" fontId="1" fillId="0" borderId="97" xfId="3" applyBorder="1" applyAlignment="1">
      <alignment horizontal="center" vertical="center"/>
    </xf>
    <xf numFmtId="0" fontId="1" fillId="0" borderId="55" xfId="3" applyBorder="1" applyAlignment="1">
      <alignment horizontal="center" vertical="center"/>
    </xf>
    <xf numFmtId="0" fontId="1" fillId="0" borderId="59" xfId="3" applyBorder="1" applyAlignment="1">
      <alignment horizontal="center" vertical="center"/>
    </xf>
    <xf numFmtId="0" fontId="1" fillId="0" borderId="98" xfId="3" applyBorder="1" applyAlignment="1">
      <alignment horizontal="center" vertical="center"/>
    </xf>
    <xf numFmtId="0" fontId="1" fillId="0" borderId="99" xfId="3" applyBorder="1" applyAlignment="1">
      <alignment horizontal="left" vertical="center"/>
    </xf>
    <xf numFmtId="0" fontId="1" fillId="0" borderId="61" xfId="3" applyBorder="1">
      <alignment vertical="center"/>
    </xf>
    <xf numFmtId="57" fontId="1" fillId="0" borderId="97" xfId="3" applyNumberFormat="1" applyBorder="1" applyAlignment="1">
      <alignment horizontal="center" vertical="center"/>
    </xf>
    <xf numFmtId="0" fontId="1" fillId="0" borderId="62" xfId="3" applyBorder="1" applyAlignment="1">
      <alignment horizontal="center" vertical="center"/>
    </xf>
    <xf numFmtId="0" fontId="1" fillId="0" borderId="100" xfId="3" applyBorder="1" applyAlignment="1">
      <alignment horizontal="center" vertical="center"/>
    </xf>
    <xf numFmtId="0" fontId="1" fillId="0" borderId="79" xfId="3" applyBorder="1" applyAlignment="1">
      <alignment horizontal="center" vertical="center"/>
    </xf>
    <xf numFmtId="0" fontId="1" fillId="0" borderId="65" xfId="3" applyBorder="1" applyAlignment="1">
      <alignment horizontal="left" vertical="center"/>
    </xf>
    <xf numFmtId="0" fontId="1" fillId="0" borderId="66" xfId="3" applyBorder="1">
      <alignment vertical="center"/>
    </xf>
    <xf numFmtId="0" fontId="1" fillId="0" borderId="62" xfId="3" applyBorder="1">
      <alignment vertical="center"/>
    </xf>
    <xf numFmtId="0" fontId="1" fillId="0" borderId="67" xfId="3" applyBorder="1" applyAlignment="1">
      <alignment horizontal="center" vertical="center"/>
    </xf>
    <xf numFmtId="0" fontId="1" fillId="0" borderId="101" xfId="3" applyBorder="1" applyAlignment="1">
      <alignment horizontal="center" vertical="center"/>
    </xf>
    <xf numFmtId="0" fontId="1" fillId="0" borderId="86" xfId="3" applyBorder="1" applyAlignment="1">
      <alignment horizontal="center" vertical="center"/>
    </xf>
    <xf numFmtId="0" fontId="1" fillId="0" borderId="70" xfId="3" applyBorder="1" applyAlignment="1">
      <alignment horizontal="left" vertical="center"/>
    </xf>
    <xf numFmtId="0" fontId="1" fillId="0" borderId="71" xfId="3" applyBorder="1">
      <alignment vertical="center"/>
    </xf>
    <xf numFmtId="0" fontId="1" fillId="0" borderId="67" xfId="3" applyBorder="1">
      <alignment vertical="center"/>
    </xf>
    <xf numFmtId="0" fontId="4" fillId="0" borderId="68" xfId="3" applyFont="1" applyBorder="1" applyAlignment="1">
      <alignment horizontal="center" vertical="center"/>
    </xf>
    <xf numFmtId="0" fontId="4" fillId="0" borderId="69" xfId="3" applyFont="1" applyBorder="1" applyAlignment="1">
      <alignment horizontal="center" vertical="center"/>
    </xf>
    <xf numFmtId="0" fontId="4" fillId="0" borderId="70" xfId="3" applyFont="1" applyBorder="1" applyAlignment="1">
      <alignment horizontal="left" vertical="center"/>
    </xf>
    <xf numFmtId="0" fontId="14" fillId="0" borderId="90" xfId="0" applyFont="1" applyBorder="1" applyAlignment="1">
      <alignment horizontal="distributed" vertical="center"/>
    </xf>
    <xf numFmtId="0" fontId="14" fillId="0" borderId="91" xfId="0" applyFont="1" applyBorder="1">
      <alignment vertical="center"/>
    </xf>
    <xf numFmtId="0" fontId="14" fillId="0" borderId="70" xfId="0" applyFont="1" applyBorder="1" applyAlignment="1">
      <alignment horizontal="center" vertical="center"/>
    </xf>
    <xf numFmtId="0" fontId="14" fillId="0" borderId="76" xfId="0" applyFont="1" applyBorder="1" applyAlignment="1">
      <alignment horizontal="distributed" vertical="center"/>
    </xf>
    <xf numFmtId="0" fontId="14" fillId="0" borderId="83" xfId="0" applyFont="1" applyBorder="1" applyAlignment="1">
      <alignment horizontal="distributed" vertical="center"/>
    </xf>
    <xf numFmtId="179" fontId="1" fillId="0" borderId="76" xfId="3" applyNumberFormat="1" applyBorder="1" applyAlignment="1">
      <alignment horizontal="center" vertical="center"/>
    </xf>
    <xf numFmtId="0" fontId="1" fillId="0" borderId="77" xfId="3" applyBorder="1" applyAlignment="1">
      <alignment horizontal="center" vertical="center"/>
    </xf>
    <xf numFmtId="0" fontId="1" fillId="0" borderId="58" xfId="3" applyBorder="1" applyAlignment="1">
      <alignment horizontal="left" vertical="center"/>
    </xf>
    <xf numFmtId="0" fontId="1" fillId="0" borderId="76" xfId="3" applyBorder="1" applyAlignment="1">
      <alignment horizontal="center" vertical="center"/>
    </xf>
    <xf numFmtId="0" fontId="1" fillId="0" borderId="75" xfId="3" applyBorder="1" applyAlignment="1">
      <alignment horizontal="center" vertical="center"/>
    </xf>
    <xf numFmtId="184" fontId="1" fillId="0" borderId="55" xfId="3" applyNumberFormat="1" applyBorder="1" applyAlignment="1">
      <alignment horizontal="center" vertical="center"/>
    </xf>
    <xf numFmtId="179" fontId="1" fillId="0" borderId="83" xfId="3" applyNumberFormat="1" applyBorder="1" applyAlignment="1">
      <alignment horizontal="center" vertical="center"/>
    </xf>
    <xf numFmtId="0" fontId="1" fillId="0" borderId="84" xfId="3" applyBorder="1" applyAlignment="1">
      <alignment horizontal="center" vertical="center"/>
    </xf>
    <xf numFmtId="0" fontId="1" fillId="0" borderId="83" xfId="3" applyBorder="1" applyAlignment="1">
      <alignment horizontal="center" vertical="center"/>
    </xf>
    <xf numFmtId="0" fontId="1" fillId="0" borderId="82" xfId="3" applyBorder="1" applyAlignment="1">
      <alignment horizontal="center" vertical="center"/>
    </xf>
    <xf numFmtId="184" fontId="1" fillId="0" borderId="62" xfId="3" applyNumberFormat="1" applyBorder="1" applyAlignment="1">
      <alignment horizontal="center" vertical="center"/>
    </xf>
    <xf numFmtId="179" fontId="1" fillId="0" borderId="90" xfId="3" applyNumberFormat="1" applyBorder="1" applyAlignment="1">
      <alignment horizontal="center" vertical="center"/>
    </xf>
    <xf numFmtId="0" fontId="1" fillId="0" borderId="91" xfId="3" applyBorder="1" applyAlignment="1">
      <alignment horizontal="center" vertical="center"/>
    </xf>
    <xf numFmtId="0" fontId="1" fillId="0" borderId="90" xfId="3" applyBorder="1" applyAlignment="1">
      <alignment horizontal="center" vertical="center"/>
    </xf>
    <xf numFmtId="0" fontId="1" fillId="0" borderId="89" xfId="3" applyBorder="1" applyAlignment="1">
      <alignment horizontal="center" vertical="center"/>
    </xf>
    <xf numFmtId="184" fontId="1" fillId="0" borderId="67" xfId="3" applyNumberFormat="1" applyBorder="1" applyAlignment="1">
      <alignment horizontal="center" vertical="center"/>
    </xf>
    <xf numFmtId="0" fontId="4" fillId="0" borderId="90" xfId="3" applyFont="1" applyBorder="1" applyAlignment="1">
      <alignment horizontal="center" vertical="center"/>
    </xf>
    <xf numFmtId="0" fontId="4" fillId="0" borderId="91" xfId="3" applyFont="1" applyBorder="1" applyAlignment="1">
      <alignment horizontal="center" vertical="center"/>
    </xf>
    <xf numFmtId="0" fontId="4" fillId="0" borderId="89" xfId="3" applyFont="1" applyBorder="1" applyAlignment="1">
      <alignment horizontal="center" vertical="center"/>
    </xf>
    <xf numFmtId="0" fontId="14" fillId="0" borderId="76" xfId="2" applyFont="1" applyBorder="1" applyAlignment="1">
      <alignment horizontal="distributed" vertical="center"/>
    </xf>
    <xf numFmtId="0" fontId="14" fillId="0" borderId="83" xfId="2" applyFont="1" applyBorder="1" applyAlignment="1">
      <alignment horizontal="distributed" vertical="center"/>
    </xf>
    <xf numFmtId="0" fontId="14" fillId="0" borderId="90" xfId="2" applyFont="1" applyBorder="1" applyAlignment="1">
      <alignment horizontal="distributed" vertical="center"/>
    </xf>
    <xf numFmtId="0" fontId="14" fillId="0" borderId="91" xfId="2" applyFont="1" applyBorder="1">
      <alignment vertical="center"/>
    </xf>
    <xf numFmtId="0" fontId="14" fillId="0" borderId="70" xfId="2" applyFont="1" applyBorder="1" applyAlignment="1">
      <alignment horizontal="center" vertical="center"/>
    </xf>
    <xf numFmtId="185" fontId="1" fillId="0" borderId="55" xfId="3" applyNumberFormat="1" applyBorder="1" applyAlignment="1">
      <alignment horizontal="center" vertical="center"/>
    </xf>
    <xf numFmtId="0" fontId="0" fillId="0" borderId="83" xfId="3" applyFont="1" applyBorder="1" applyAlignment="1">
      <alignment horizontal="center" vertical="center"/>
    </xf>
    <xf numFmtId="185" fontId="1" fillId="0" borderId="62" xfId="3" applyNumberFormat="1" applyBorder="1" applyAlignment="1">
      <alignment horizontal="center" vertical="center"/>
    </xf>
    <xf numFmtId="181" fontId="14" fillId="0" borderId="9" xfId="2" applyNumberFormat="1" applyFont="1" applyBorder="1" applyAlignment="1">
      <alignment horizontal="center" vertical="center" shrinkToFit="1"/>
    </xf>
    <xf numFmtId="0" fontId="16" fillId="0" borderId="0" xfId="2" applyFont="1" applyAlignment="1">
      <alignment vertical="center" wrapText="1"/>
    </xf>
    <xf numFmtId="0" fontId="33" fillId="0" borderId="58" xfId="3" applyFont="1" applyBorder="1" applyAlignment="1">
      <alignment horizontal="left" vertical="center"/>
    </xf>
    <xf numFmtId="0" fontId="33" fillId="0" borderId="65" xfId="3" applyFont="1" applyBorder="1" applyAlignment="1">
      <alignment horizontal="left" vertical="center"/>
    </xf>
    <xf numFmtId="0" fontId="1" fillId="0" borderId="62" xfId="0" applyFont="1" applyBorder="1" applyAlignment="1">
      <alignment horizontal="center" vertical="center"/>
    </xf>
    <xf numFmtId="177" fontId="1" fillId="0" borderId="58" xfId="0" applyNumberFormat="1" applyFont="1" applyBorder="1" applyAlignment="1">
      <alignment horizontal="center" vertical="center"/>
    </xf>
    <xf numFmtId="177" fontId="1" fillId="0" borderId="65" xfId="0" applyNumberFormat="1" applyFont="1" applyBorder="1" applyAlignment="1">
      <alignment horizontal="center" vertical="center"/>
    </xf>
    <xf numFmtId="177" fontId="1" fillId="0" borderId="70" xfId="0" applyNumberFormat="1" applyFont="1" applyBorder="1" applyAlignment="1">
      <alignment horizontal="center" vertical="center"/>
    </xf>
    <xf numFmtId="0" fontId="13" fillId="0" borderId="112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 shrinkToFit="1"/>
    </xf>
    <xf numFmtId="180" fontId="14" fillId="0" borderId="37" xfId="2" applyNumberFormat="1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/>
    </xf>
    <xf numFmtId="0" fontId="13" fillId="0" borderId="9" xfId="2" applyFont="1" applyBorder="1" applyAlignment="1">
      <alignment horizontal="distributed" vertical="center" indent="1"/>
    </xf>
    <xf numFmtId="0" fontId="13" fillId="0" borderId="39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182" fontId="0" fillId="0" borderId="78" xfId="0" applyNumberFormat="1" applyBorder="1" applyAlignment="1">
      <alignment horizontal="right" vertical="center" indent="1"/>
    </xf>
    <xf numFmtId="182" fontId="0" fillId="0" borderId="65" xfId="0" applyNumberFormat="1" applyBorder="1" applyAlignment="1">
      <alignment horizontal="right" vertical="center" indent="1"/>
    </xf>
    <xf numFmtId="0" fontId="1" fillId="0" borderId="78" xfId="0" applyFont="1" applyBorder="1" applyAlignment="1">
      <alignment horizontal="distributed" vertical="center" indent="1"/>
    </xf>
    <xf numFmtId="0" fontId="1" fillId="0" borderId="79" xfId="0" applyFont="1" applyBorder="1" applyAlignment="1">
      <alignment horizontal="distributed" vertical="center" indent="1"/>
    </xf>
    <xf numFmtId="0" fontId="1" fillId="0" borderId="80" xfId="0" applyFont="1" applyBorder="1" applyAlignment="1">
      <alignment horizontal="distributed" vertical="center" indent="1"/>
    </xf>
    <xf numFmtId="6" fontId="7" fillId="0" borderId="82" xfId="1" applyFont="1" applyBorder="1" applyAlignment="1">
      <alignment horizontal="center" vertical="center"/>
    </xf>
    <xf numFmtId="6" fontId="7" fillId="0" borderId="89" xfId="1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182" fontId="0" fillId="0" borderId="85" xfId="0" applyNumberFormat="1" applyBorder="1" applyAlignment="1">
      <alignment horizontal="right" vertical="center" indent="1"/>
    </xf>
    <xf numFmtId="182" fontId="0" fillId="0" borderId="70" xfId="0" applyNumberFormat="1" applyBorder="1" applyAlignment="1">
      <alignment horizontal="right" vertical="center" indent="1"/>
    </xf>
    <xf numFmtId="0" fontId="1" fillId="0" borderId="8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178" fontId="3" fillId="0" borderId="91" xfId="0" applyNumberFormat="1" applyFont="1" applyBorder="1" applyAlignment="1">
      <alignment horizontal="center" vertical="center"/>
    </xf>
    <xf numFmtId="178" fontId="3" fillId="0" borderId="86" xfId="0" applyNumberFormat="1" applyFont="1" applyBorder="1" applyAlignment="1">
      <alignment horizontal="center" vertical="center"/>
    </xf>
    <xf numFmtId="178" fontId="3" fillId="0" borderId="70" xfId="0" applyNumberFormat="1" applyFont="1" applyBorder="1" applyAlignment="1">
      <alignment horizontal="center" vertical="center"/>
    </xf>
    <xf numFmtId="182" fontId="0" fillId="0" borderId="56" xfId="0" applyNumberFormat="1" applyBorder="1" applyAlignment="1">
      <alignment horizontal="right" vertical="center" indent="1"/>
    </xf>
    <xf numFmtId="182" fontId="0" fillId="0" borderId="58" xfId="0" applyNumberFormat="1" applyBorder="1" applyAlignment="1">
      <alignment horizontal="right" vertical="center" indent="1"/>
    </xf>
    <xf numFmtId="0" fontId="1" fillId="0" borderId="56" xfId="0" applyFont="1" applyBorder="1" applyAlignment="1">
      <alignment horizontal="distributed" vertical="center" indent="1"/>
    </xf>
    <xf numFmtId="0" fontId="1" fillId="0" borderId="72" xfId="0" applyFont="1" applyBorder="1" applyAlignment="1">
      <alignment horizontal="distributed" vertical="center" indent="1"/>
    </xf>
    <xf numFmtId="0" fontId="1" fillId="0" borderId="73" xfId="0" applyFont="1" applyBorder="1" applyAlignment="1">
      <alignment horizontal="distributed" vertical="center" indent="1"/>
    </xf>
    <xf numFmtId="176" fontId="9" fillId="0" borderId="77" xfId="0" applyNumberFormat="1" applyFont="1" applyBorder="1" applyAlignment="1">
      <alignment horizontal="center" vertical="center"/>
    </xf>
    <xf numFmtId="176" fontId="9" fillId="0" borderId="72" xfId="0" applyNumberFormat="1" applyFont="1" applyBorder="1" applyAlignment="1">
      <alignment horizontal="center" vertical="center"/>
    </xf>
    <xf numFmtId="176" fontId="9" fillId="0" borderId="5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1" fillId="0" borderId="116" xfId="0" applyFont="1" applyBorder="1" applyAlignment="1">
      <alignment horizontal="left" vertical="center"/>
    </xf>
    <xf numFmtId="0" fontId="1" fillId="0" borderId="10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5" fillId="0" borderId="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3" xfId="0" applyBorder="1" applyAlignment="1">
      <alignment horizontal="left" vertical="center"/>
    </xf>
    <xf numFmtId="0" fontId="1" fillId="0" borderId="114" xfId="0" applyFont="1" applyBorder="1" applyAlignment="1">
      <alignment horizontal="left" vertical="center"/>
    </xf>
    <xf numFmtId="0" fontId="1" fillId="0" borderId="118" xfId="0" applyFont="1" applyBorder="1" applyAlignment="1">
      <alignment horizontal="left" vertical="center"/>
    </xf>
    <xf numFmtId="0" fontId="1" fillId="0" borderId="119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2" fillId="0" borderId="102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183" fontId="14" fillId="0" borderId="103" xfId="0" applyNumberFormat="1" applyFont="1" applyBorder="1" applyAlignment="1">
      <alignment horizontal="center" vertical="center"/>
    </xf>
    <xf numFmtId="183" fontId="14" fillId="0" borderId="104" xfId="0" applyNumberFormat="1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12" fillId="0" borderId="90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" fillId="0" borderId="76" xfId="3" applyBorder="1" applyAlignment="1">
      <alignment horizontal="center" vertical="center"/>
    </xf>
    <xf numFmtId="0" fontId="1" fillId="0" borderId="74" xfId="3" applyBorder="1" applyAlignment="1">
      <alignment horizontal="center" vertical="center"/>
    </xf>
    <xf numFmtId="0" fontId="1" fillId="0" borderId="75" xfId="3" applyBorder="1" applyAlignment="1">
      <alignment horizontal="center" vertical="center"/>
    </xf>
    <xf numFmtId="177" fontId="4" fillId="0" borderId="0" xfId="3" applyNumberFormat="1" applyFont="1" applyAlignment="1">
      <alignment horizontal="center" vertical="center"/>
    </xf>
    <xf numFmtId="177" fontId="4" fillId="0" borderId="36" xfId="3" applyNumberFormat="1" applyFont="1" applyBorder="1" applyAlignment="1">
      <alignment horizontal="center" vertical="center"/>
    </xf>
    <xf numFmtId="177" fontId="4" fillId="0" borderId="37" xfId="3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76" fontId="14" fillId="0" borderId="74" xfId="0" applyNumberFormat="1" applyFont="1" applyBorder="1" applyAlignment="1">
      <alignment horizontal="center" vertical="center"/>
    </xf>
    <xf numFmtId="176" fontId="14" fillId="0" borderId="75" xfId="0" applyNumberFormat="1" applyFont="1" applyBorder="1" applyAlignment="1">
      <alignment horizontal="center" vertical="center"/>
    </xf>
    <xf numFmtId="0" fontId="1" fillId="0" borderId="83" xfId="3" applyBorder="1" applyAlignment="1">
      <alignment horizontal="center" vertical="center"/>
    </xf>
    <xf numFmtId="0" fontId="1" fillId="0" borderId="81" xfId="3" applyBorder="1" applyAlignment="1">
      <alignment horizontal="center" vertical="center"/>
    </xf>
    <xf numFmtId="0" fontId="2" fillId="0" borderId="81" xfId="3" applyFont="1" applyBorder="1" applyAlignment="1">
      <alignment horizontal="center" vertical="center"/>
    </xf>
    <xf numFmtId="0" fontId="2" fillId="0" borderId="82" xfId="3" applyFont="1" applyBorder="1" applyAlignment="1">
      <alignment horizontal="center" vertical="center"/>
    </xf>
    <xf numFmtId="0" fontId="1" fillId="0" borderId="90" xfId="3" applyBorder="1" applyAlignment="1">
      <alignment horizontal="center" vertical="center"/>
    </xf>
    <xf numFmtId="0" fontId="1" fillId="0" borderId="88" xfId="3" applyBorder="1" applyAlignment="1">
      <alignment horizontal="center" vertical="center"/>
    </xf>
    <xf numFmtId="0" fontId="2" fillId="0" borderId="88" xfId="3" applyFont="1" applyBorder="1" applyAlignment="1">
      <alignment horizontal="center" vertical="center"/>
    </xf>
    <xf numFmtId="0" fontId="2" fillId="0" borderId="89" xfId="3" applyFont="1" applyBorder="1" applyAlignment="1">
      <alignment horizontal="center" vertical="center"/>
    </xf>
    <xf numFmtId="0" fontId="19" fillId="0" borderId="36" xfId="3" applyFont="1" applyBorder="1" applyAlignment="1">
      <alignment horizontal="center" vertical="center" textRotation="255"/>
    </xf>
    <xf numFmtId="0" fontId="19" fillId="0" borderId="37" xfId="3" applyFont="1" applyBorder="1" applyAlignment="1">
      <alignment horizontal="center" vertical="center" textRotation="255"/>
    </xf>
    <xf numFmtId="0" fontId="4" fillId="0" borderId="36" xfId="3" applyFont="1" applyBorder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183" fontId="14" fillId="0" borderId="88" xfId="0" applyNumberFormat="1" applyFont="1" applyBorder="1" applyAlignment="1">
      <alignment horizontal="center" vertical="center"/>
    </xf>
    <xf numFmtId="183" fontId="14" fillId="0" borderId="89" xfId="0" applyNumberFormat="1" applyFont="1" applyBorder="1" applyAlignment="1">
      <alignment horizontal="center" vertical="center"/>
    </xf>
    <xf numFmtId="0" fontId="12" fillId="0" borderId="63" xfId="2" applyFont="1" applyBorder="1" applyAlignment="1">
      <alignment horizontal="center" vertical="center"/>
    </xf>
    <xf numFmtId="0" fontId="12" fillId="0" borderId="95" xfId="2" applyFont="1" applyBorder="1" applyAlignment="1">
      <alignment horizontal="center" vertical="center"/>
    </xf>
    <xf numFmtId="0" fontId="18" fillId="0" borderId="95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2" fillId="0" borderId="68" xfId="2" applyFont="1" applyBorder="1" applyAlignment="1">
      <alignment horizontal="center" vertical="center"/>
    </xf>
    <xf numFmtId="0" fontId="12" fillId="0" borderId="96" xfId="2" applyFont="1" applyBorder="1" applyAlignment="1">
      <alignment horizontal="center" vertical="center"/>
    </xf>
    <xf numFmtId="0" fontId="18" fillId="0" borderId="96" xfId="2" applyFont="1" applyBorder="1" applyAlignment="1">
      <alignment horizontal="center" vertical="center"/>
    </xf>
    <xf numFmtId="58" fontId="13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left" vertical="center" wrapText="1"/>
    </xf>
    <xf numFmtId="0" fontId="17" fillId="0" borderId="4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2" fillId="0" borderId="9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8" fillId="0" borderId="93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56" xfId="3" applyFont="1" applyBorder="1" applyAlignment="1">
      <alignment horizontal="center" vertical="center"/>
    </xf>
    <xf numFmtId="0" fontId="4" fillId="0" borderId="72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 textRotation="255"/>
    </xf>
    <xf numFmtId="0" fontId="4" fillId="0" borderId="105" xfId="3" applyFont="1" applyBorder="1" applyAlignment="1">
      <alignment horizontal="center" vertical="center"/>
    </xf>
    <xf numFmtId="0" fontId="4" fillId="0" borderId="106" xfId="3" applyFont="1" applyBorder="1" applyAlignment="1">
      <alignment horizontal="center" vertical="center"/>
    </xf>
    <xf numFmtId="0" fontId="4" fillId="0" borderId="108" xfId="3" applyFont="1" applyBorder="1" applyAlignment="1">
      <alignment horizontal="center" vertical="center"/>
    </xf>
    <xf numFmtId="0" fontId="4" fillId="0" borderId="109" xfId="3" applyFont="1" applyBorder="1" applyAlignment="1">
      <alignment horizontal="center" vertical="center"/>
    </xf>
    <xf numFmtId="0" fontId="4" fillId="0" borderId="107" xfId="3" applyFont="1" applyBorder="1" applyAlignment="1">
      <alignment horizontal="center" vertical="center"/>
    </xf>
    <xf numFmtId="0" fontId="4" fillId="0" borderId="110" xfId="3" applyFont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183" fontId="14" fillId="0" borderId="91" xfId="2" applyNumberFormat="1" applyFont="1" applyBorder="1" applyAlignment="1">
      <alignment horizontal="center" vertical="center"/>
    </xf>
    <xf numFmtId="183" fontId="14" fillId="0" borderId="86" xfId="2" applyNumberFormat="1" applyFont="1" applyBorder="1" applyAlignment="1">
      <alignment horizontal="center" vertical="center"/>
    </xf>
    <xf numFmtId="183" fontId="14" fillId="0" borderId="70" xfId="2" applyNumberFormat="1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40" xfId="2" applyFont="1" applyBorder="1" applyAlignment="1">
      <alignment horizontal="center" vertical="center"/>
    </xf>
    <xf numFmtId="176" fontId="14" fillId="0" borderId="77" xfId="2" applyNumberFormat="1" applyFont="1" applyBorder="1" applyAlignment="1">
      <alignment horizontal="center" vertical="center"/>
    </xf>
    <xf numFmtId="176" fontId="14" fillId="0" borderId="58" xfId="2" applyNumberFormat="1" applyFont="1" applyBorder="1" applyAlignment="1">
      <alignment horizontal="center" vertical="center"/>
    </xf>
    <xf numFmtId="0" fontId="12" fillId="0" borderId="56" xfId="2" applyFont="1" applyBorder="1" applyAlignment="1">
      <alignment horizontal="center" vertical="center"/>
    </xf>
    <xf numFmtId="0" fontId="12" fillId="0" borderId="73" xfId="2" applyFont="1" applyBorder="1" applyAlignment="1">
      <alignment horizontal="center" vertical="center"/>
    </xf>
    <xf numFmtId="183" fontId="14" fillId="0" borderId="77" xfId="2" applyNumberFormat="1" applyFont="1" applyBorder="1" applyAlignment="1">
      <alignment horizontal="center" vertical="center"/>
    </xf>
    <xf numFmtId="183" fontId="14" fillId="0" borderId="73" xfId="2" applyNumberFormat="1" applyFont="1" applyBorder="1" applyAlignment="1">
      <alignment horizontal="center" vertical="center"/>
    </xf>
    <xf numFmtId="6" fontId="14" fillId="0" borderId="77" xfId="1" applyFont="1" applyBorder="1" applyAlignment="1">
      <alignment horizontal="center" vertical="center"/>
    </xf>
    <xf numFmtId="6" fontId="14" fillId="0" borderId="72" xfId="1" applyFont="1" applyBorder="1" applyAlignment="1">
      <alignment horizontal="center" vertical="center"/>
    </xf>
    <xf numFmtId="6" fontId="14" fillId="0" borderId="58" xfId="1" applyFont="1" applyBorder="1" applyAlignment="1">
      <alignment horizontal="center" vertical="center"/>
    </xf>
    <xf numFmtId="0" fontId="14" fillId="0" borderId="84" xfId="2" applyFont="1" applyBorder="1" applyAlignment="1">
      <alignment horizontal="center" vertical="center"/>
    </xf>
    <xf numFmtId="0" fontId="14" fillId="0" borderId="65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50" xfId="2" applyFont="1" applyBorder="1" applyAlignment="1">
      <alignment horizontal="center" vertical="center"/>
    </xf>
    <xf numFmtId="0" fontId="14" fillId="0" borderId="50" xfId="2" applyFont="1" applyBorder="1" applyAlignment="1">
      <alignment horizontal="center" vertical="center"/>
    </xf>
    <xf numFmtId="0" fontId="1" fillId="0" borderId="56" xfId="3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77" xfId="3" applyBorder="1" applyAlignment="1">
      <alignment horizontal="center" vertical="center"/>
    </xf>
    <xf numFmtId="0" fontId="1" fillId="0" borderId="58" xfId="3" applyBorder="1" applyAlignment="1">
      <alignment horizontal="center" vertical="center"/>
    </xf>
    <xf numFmtId="0" fontId="1" fillId="0" borderId="78" xfId="3" applyBorder="1" applyAlignment="1">
      <alignment horizontal="center" vertical="center"/>
    </xf>
    <xf numFmtId="0" fontId="1" fillId="0" borderId="80" xfId="3" applyBorder="1" applyAlignment="1">
      <alignment horizontal="center" vertical="center"/>
    </xf>
    <xf numFmtId="0" fontId="1" fillId="0" borderId="84" xfId="3" applyBorder="1" applyAlignment="1">
      <alignment horizontal="center" vertical="center"/>
    </xf>
    <xf numFmtId="0" fontId="1" fillId="0" borderId="65" xfId="3" applyBorder="1" applyAlignment="1">
      <alignment horizontal="center" vertical="center"/>
    </xf>
    <xf numFmtId="0" fontId="12" fillId="0" borderId="85" xfId="2" applyFont="1" applyBorder="1" applyAlignment="1">
      <alignment horizontal="center" vertical="center"/>
    </xf>
    <xf numFmtId="0" fontId="12" fillId="0" borderId="87" xfId="2" applyFont="1" applyBorder="1" applyAlignment="1">
      <alignment horizontal="center" vertical="center"/>
    </xf>
    <xf numFmtId="183" fontId="14" fillId="0" borderId="87" xfId="2" applyNumberFormat="1" applyFont="1" applyBorder="1" applyAlignment="1">
      <alignment horizontal="center" vertical="center"/>
    </xf>
    <xf numFmtId="0" fontId="1" fillId="0" borderId="85" xfId="3" applyBorder="1" applyAlignment="1">
      <alignment horizontal="center" vertical="center"/>
    </xf>
    <xf numFmtId="0" fontId="1" fillId="0" borderId="87" xfId="3" applyBorder="1" applyAlignment="1">
      <alignment horizontal="center" vertical="center"/>
    </xf>
    <xf numFmtId="0" fontId="1" fillId="0" borderId="91" xfId="3" applyBorder="1" applyAlignment="1">
      <alignment horizontal="center" vertical="center"/>
    </xf>
    <xf numFmtId="0" fontId="1" fillId="0" borderId="70" xfId="3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4" fillId="0" borderId="47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4" fillId="0" borderId="48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 vertical="center"/>
    </xf>
    <xf numFmtId="0" fontId="4" fillId="0" borderId="33" xfId="3" applyFont="1" applyBorder="1" applyAlignment="1">
      <alignment horizontal="center" vertical="center"/>
    </xf>
    <xf numFmtId="0" fontId="4" fillId="0" borderId="46" xfId="3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183" fontId="14" fillId="0" borderId="88" xfId="2" applyNumberFormat="1" applyFont="1" applyBorder="1" applyAlignment="1">
      <alignment horizontal="center" vertical="center"/>
    </xf>
    <xf numFmtId="183" fontId="14" fillId="0" borderId="89" xfId="2" applyNumberFormat="1" applyFont="1" applyBorder="1" applyAlignment="1">
      <alignment horizontal="center" vertical="center"/>
    </xf>
    <xf numFmtId="0" fontId="12" fillId="0" borderId="76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183" fontId="14" fillId="0" borderId="74" xfId="2" applyNumberFormat="1" applyFont="1" applyBorder="1" applyAlignment="1">
      <alignment horizontal="center" vertical="center"/>
    </xf>
    <xf numFmtId="183" fontId="14" fillId="0" borderId="75" xfId="2" applyNumberFormat="1" applyFont="1" applyBorder="1" applyAlignment="1">
      <alignment horizontal="center" vertical="center"/>
    </xf>
    <xf numFmtId="0" fontId="12" fillId="0" borderId="90" xfId="2" applyFont="1" applyBorder="1" applyAlignment="1">
      <alignment horizontal="center" vertical="center"/>
    </xf>
    <xf numFmtId="0" fontId="12" fillId="0" borderId="88" xfId="2" applyFont="1" applyBorder="1" applyAlignment="1">
      <alignment horizontal="center" vertical="center"/>
    </xf>
    <xf numFmtId="0" fontId="34" fillId="0" borderId="0" xfId="2" applyFont="1">
      <alignment vertical="center"/>
    </xf>
    <xf numFmtId="0" fontId="14" fillId="0" borderId="81" xfId="2" applyFont="1" applyBorder="1" applyAlignment="1">
      <alignment horizontal="center" vertical="center"/>
    </xf>
    <xf numFmtId="0" fontId="14" fillId="0" borderId="82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176" fontId="14" fillId="0" borderId="74" xfId="2" applyNumberFormat="1" applyFont="1" applyBorder="1" applyAlignment="1">
      <alignment horizontal="center" vertical="center"/>
    </xf>
    <xf numFmtId="176" fontId="14" fillId="0" borderId="75" xfId="2" applyNumberFormat="1" applyFont="1" applyBorder="1" applyAlignment="1">
      <alignment horizontal="center" vertical="center"/>
    </xf>
    <xf numFmtId="0" fontId="1" fillId="0" borderId="82" xfId="3" applyBorder="1" applyAlignment="1">
      <alignment horizontal="center" vertical="center"/>
    </xf>
    <xf numFmtId="0" fontId="1" fillId="0" borderId="89" xfId="3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1" fillId="0" borderId="0" xfId="2" applyFont="1" applyAlignment="1">
      <alignment horizontal="center" vertical="top"/>
    </xf>
    <xf numFmtId="0" fontId="13" fillId="0" borderId="39" xfId="2" applyFont="1" applyBorder="1" applyAlignment="1">
      <alignment horizontal="distributed" vertical="center" indent="3"/>
    </xf>
    <xf numFmtId="0" fontId="13" fillId="0" borderId="40" xfId="2" applyFont="1" applyBorder="1" applyAlignment="1">
      <alignment horizontal="distributed" vertical="center" indent="3"/>
    </xf>
    <xf numFmtId="0" fontId="14" fillId="0" borderId="34" xfId="2" applyFont="1" applyBorder="1" applyAlignment="1">
      <alignment horizontal="center" vertical="center" shrinkToFit="1"/>
    </xf>
    <xf numFmtId="0" fontId="14" fillId="0" borderId="35" xfId="2" applyFont="1" applyBorder="1" applyAlignment="1">
      <alignment horizontal="center" vertical="center" shrinkToFit="1"/>
    </xf>
    <xf numFmtId="0" fontId="14" fillId="0" borderId="39" xfId="2" applyFont="1" applyBorder="1" applyAlignment="1">
      <alignment horizontal="center" vertical="center" shrinkToFit="1"/>
    </xf>
    <xf numFmtId="0" fontId="14" fillId="0" borderId="40" xfId="2" applyFont="1" applyBorder="1" applyAlignment="1">
      <alignment horizontal="center" vertical="center" shrinkToFit="1"/>
    </xf>
    <xf numFmtId="0" fontId="16" fillId="0" borderId="32" xfId="2" applyFont="1" applyBorder="1" applyAlignment="1">
      <alignment horizontal="left" vertical="top" wrapText="1"/>
    </xf>
    <xf numFmtId="0" fontId="16" fillId="0" borderId="24" xfId="2" applyFont="1" applyBorder="1" applyAlignment="1">
      <alignment horizontal="left" vertical="top" wrapText="1"/>
    </xf>
    <xf numFmtId="0" fontId="16" fillId="0" borderId="33" xfId="2" applyFont="1" applyBorder="1" applyAlignment="1">
      <alignment horizontal="left" vertical="top" wrapText="1"/>
    </xf>
    <xf numFmtId="0" fontId="16" fillId="0" borderId="41" xfId="2" applyFont="1" applyBorder="1" applyAlignment="1">
      <alignment horizontal="left" vertical="top" wrapText="1"/>
    </xf>
    <xf numFmtId="0" fontId="16" fillId="0" borderId="0" xfId="2" applyFont="1" applyAlignment="1">
      <alignment horizontal="left" vertical="top" wrapText="1"/>
    </xf>
    <xf numFmtId="0" fontId="16" fillId="0" borderId="42" xfId="2" applyFont="1" applyBorder="1" applyAlignment="1">
      <alignment horizontal="left" vertical="top" wrapText="1"/>
    </xf>
    <xf numFmtId="0" fontId="16" fillId="0" borderId="34" xfId="2" applyFont="1" applyBorder="1" applyAlignment="1">
      <alignment horizontal="left" vertical="top" wrapText="1"/>
    </xf>
    <xf numFmtId="0" fontId="16" fillId="0" borderId="4" xfId="2" applyFont="1" applyBorder="1" applyAlignment="1">
      <alignment horizontal="left" vertical="top" wrapText="1"/>
    </xf>
    <xf numFmtId="0" fontId="16" fillId="0" borderId="35" xfId="2" applyFont="1" applyBorder="1" applyAlignment="1">
      <alignment horizontal="left" vertical="top" wrapText="1"/>
    </xf>
    <xf numFmtId="0" fontId="16" fillId="0" borderId="0" xfId="2" applyFont="1" applyAlignment="1">
      <alignment horizontal="left" vertical="center" wrapText="1" indent="2"/>
    </xf>
    <xf numFmtId="0" fontId="16" fillId="0" borderId="0" xfId="2" applyFont="1" applyAlignment="1">
      <alignment horizontal="left" vertical="center" indent="2"/>
    </xf>
    <xf numFmtId="176" fontId="3" fillId="0" borderId="4" xfId="2" applyNumberFormat="1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32" fillId="0" borderId="32" xfId="2" applyFont="1" applyBorder="1" applyAlignment="1">
      <alignment horizontal="left" vertical="center" wrapText="1" shrinkToFit="1"/>
    </xf>
    <xf numFmtId="0" fontId="32" fillId="0" borderId="24" xfId="2" applyFont="1" applyBorder="1" applyAlignment="1">
      <alignment horizontal="left" vertical="center" shrinkToFit="1"/>
    </xf>
    <xf numFmtId="0" fontId="32" fillId="0" borderId="33" xfId="2" applyFont="1" applyBorder="1" applyAlignment="1">
      <alignment horizontal="left" vertical="center" shrinkToFit="1"/>
    </xf>
    <xf numFmtId="0" fontId="32" fillId="0" borderId="41" xfId="2" applyFont="1" applyBorder="1" applyAlignment="1">
      <alignment horizontal="left" vertical="center" shrinkToFit="1"/>
    </xf>
    <xf numFmtId="0" fontId="32" fillId="0" borderId="0" xfId="2" applyFont="1" applyAlignment="1">
      <alignment horizontal="left" vertical="center" shrinkToFit="1"/>
    </xf>
    <xf numFmtId="0" fontId="32" fillId="0" borderId="42" xfId="2" applyFont="1" applyBorder="1" applyAlignment="1">
      <alignment horizontal="left" vertical="center" shrinkToFit="1"/>
    </xf>
    <xf numFmtId="0" fontId="32" fillId="0" borderId="34" xfId="2" applyFont="1" applyBorder="1" applyAlignment="1">
      <alignment horizontal="left" vertical="center" shrinkToFit="1"/>
    </xf>
    <xf numFmtId="0" fontId="32" fillId="0" borderId="4" xfId="2" applyFont="1" applyBorder="1" applyAlignment="1">
      <alignment horizontal="left" vertical="center" shrinkToFit="1"/>
    </xf>
    <xf numFmtId="0" fontId="32" fillId="0" borderId="35" xfId="2" applyFont="1" applyBorder="1" applyAlignment="1">
      <alignment horizontal="left" vertical="center" shrinkToFit="1"/>
    </xf>
    <xf numFmtId="0" fontId="4" fillId="0" borderId="4" xfId="2" applyFont="1" applyBorder="1" applyAlignment="1">
      <alignment horizontal="center" vertical="center" shrinkToFit="1"/>
    </xf>
    <xf numFmtId="0" fontId="1" fillId="0" borderId="4" xfId="2" applyFont="1" applyBorder="1" applyAlignment="1">
      <alignment horizontal="center" vertical="center" shrinkToFit="1"/>
    </xf>
    <xf numFmtId="0" fontId="1" fillId="0" borderId="14" xfId="2" applyFont="1" applyBorder="1" applyAlignment="1">
      <alignment horizontal="left" shrinkToFit="1"/>
    </xf>
    <xf numFmtId="0" fontId="6" fillId="0" borderId="51" xfId="2" applyFont="1" applyBorder="1" applyAlignment="1">
      <alignment horizontal="center" vertical="center" shrinkToFit="1"/>
    </xf>
    <xf numFmtId="0" fontId="14" fillId="0" borderId="36" xfId="2" applyFont="1" applyBorder="1" applyAlignment="1">
      <alignment vertical="center" textRotation="255"/>
    </xf>
    <xf numFmtId="0" fontId="14" fillId="0" borderId="43" xfId="2" applyFont="1" applyBorder="1" applyAlignment="1">
      <alignment vertical="center" textRotation="255"/>
    </xf>
    <xf numFmtId="0" fontId="14" fillId="0" borderId="37" xfId="2" applyFont="1" applyBorder="1" applyAlignment="1">
      <alignment vertical="center" textRotation="255"/>
    </xf>
    <xf numFmtId="0" fontId="1" fillId="0" borderId="4" xfId="2" applyFont="1" applyBorder="1" applyAlignment="1">
      <alignment horizontal="center" shrinkToFit="1"/>
    </xf>
    <xf numFmtId="0" fontId="14" fillId="0" borderId="4" xfId="2" applyFont="1" applyBorder="1" applyAlignment="1">
      <alignment horizontal="center" shrinkToFit="1"/>
    </xf>
    <xf numFmtId="0" fontId="14" fillId="0" borderId="0" xfId="2" applyFont="1" applyAlignment="1">
      <alignment horizontal="center" shrinkToFit="1"/>
    </xf>
    <xf numFmtId="0" fontId="14" fillId="0" borderId="44" xfId="2" applyFont="1" applyBorder="1" applyAlignment="1">
      <alignment horizontal="center" shrinkToFit="1"/>
    </xf>
    <xf numFmtId="0" fontId="16" fillId="0" borderId="44" xfId="2" applyFont="1" applyBorder="1" applyAlignment="1">
      <alignment horizontal="left" vertical="center" wrapText="1" shrinkToFit="1"/>
    </xf>
    <xf numFmtId="0" fontId="16" fillId="0" borderId="0" xfId="2" applyFont="1" applyAlignment="1">
      <alignment horizontal="left" vertical="center" wrapText="1" shrinkToFit="1"/>
    </xf>
    <xf numFmtId="0" fontId="1" fillId="0" borderId="4" xfId="4" applyFont="1" applyBorder="1" applyAlignment="1">
      <alignment horizontal="center" vertical="center"/>
    </xf>
  </cellXfs>
  <cellStyles count="5">
    <cellStyle name="通貨" xfId="1" builtinId="7"/>
    <cellStyle name="標準" xfId="0" builtinId="0"/>
    <cellStyle name="標準 2" xfId="2" xr:uid="{00000000-0005-0000-0000-000002000000}"/>
    <cellStyle name="標準 2 2" xfId="3" xr:uid="{00000000-0005-0000-0000-000003000000}"/>
    <cellStyle name="標準_団体戦用対戦表Ａ４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617220</xdr:colOff>
      <xdr:row>0</xdr:row>
      <xdr:rowOff>24765</xdr:rowOff>
    </xdr:from>
    <xdr:to>
      <xdr:col>3</xdr:col>
      <xdr:colOff>312420</xdr:colOff>
      <xdr:row>1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03020" y="24765"/>
          <a:ext cx="44958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 altLang="ja-JP"/>
            <a:t>2018/4/222018/4/22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7"/>
  <sheetViews>
    <sheetView showGridLines="0" zoomScaleNormal="100" zoomScaleSheetLayoutView="100" workbookViewId="0">
      <selection activeCell="H1" sqref="H1:K1"/>
    </sheetView>
  </sheetViews>
  <sheetFormatPr defaultRowHeight="13.5"/>
  <cols>
    <col min="1" max="1" width="4.5" style="1" customWidth="1"/>
    <col min="2" max="2" width="13.875" hidden="1" customWidth="1"/>
    <col min="3" max="4" width="14.75" customWidth="1"/>
    <col min="5" max="6" width="3.75" style="1" customWidth="1"/>
    <col min="7" max="8" width="9.75" style="1" customWidth="1"/>
    <col min="9" max="9" width="16.75" style="4" customWidth="1"/>
    <col min="10" max="10" width="16.75" customWidth="1"/>
    <col min="11" max="11" width="15.75" style="1" customWidth="1"/>
    <col min="12" max="12" width="11.75" customWidth="1"/>
    <col min="13" max="16" width="5.75" style="1" customWidth="1"/>
  </cols>
  <sheetData>
    <row r="1" spans="1:16" ht="37.5" customHeight="1">
      <c r="A1" s="245" t="s">
        <v>13</v>
      </c>
      <c r="B1" s="245"/>
      <c r="C1" s="245"/>
      <c r="D1" s="245"/>
      <c r="E1" s="7"/>
      <c r="F1" s="7"/>
      <c r="G1" s="7"/>
      <c r="H1" s="249" t="s">
        <v>14</v>
      </c>
      <c r="I1" s="249"/>
      <c r="J1" s="249"/>
      <c r="K1" s="249"/>
      <c r="L1" s="7"/>
      <c r="O1" s="243" t="s">
        <v>21</v>
      </c>
      <c r="P1" s="243"/>
    </row>
    <row r="2" spans="1:16" ht="21" customHeight="1">
      <c r="A2" s="239" t="s">
        <v>0</v>
      </c>
      <c r="B2" s="240" t="s">
        <v>1</v>
      </c>
      <c r="C2" s="240" t="s">
        <v>2</v>
      </c>
      <c r="D2" s="240" t="s">
        <v>22</v>
      </c>
      <c r="E2" s="239" t="s">
        <v>3</v>
      </c>
      <c r="F2" s="239" t="s">
        <v>4</v>
      </c>
      <c r="G2" s="250" t="s">
        <v>5</v>
      </c>
      <c r="H2" s="251"/>
      <c r="I2" s="251"/>
      <c r="J2" s="252"/>
      <c r="K2" s="259" t="s">
        <v>8</v>
      </c>
      <c r="L2" s="248" t="s">
        <v>23</v>
      </c>
      <c r="M2" s="246" t="s">
        <v>11</v>
      </c>
      <c r="N2" s="247"/>
      <c r="O2" s="246" t="s">
        <v>12</v>
      </c>
      <c r="P2" s="247"/>
    </row>
    <row r="3" spans="1:16" ht="21" customHeight="1" thickBot="1">
      <c r="A3" s="239"/>
      <c r="B3" s="240"/>
      <c r="C3" s="240"/>
      <c r="D3" s="240"/>
      <c r="E3" s="239"/>
      <c r="F3" s="239"/>
      <c r="G3" s="2" t="s">
        <v>7</v>
      </c>
      <c r="H3" s="3" t="s">
        <v>6</v>
      </c>
      <c r="I3" s="253"/>
      <c r="J3" s="254"/>
      <c r="K3" s="260"/>
      <c r="L3" s="248"/>
      <c r="M3" s="5" t="s">
        <v>19</v>
      </c>
      <c r="N3" s="6" t="s">
        <v>18</v>
      </c>
      <c r="O3" s="5" t="s">
        <v>19</v>
      </c>
      <c r="P3" s="6" t="s">
        <v>18</v>
      </c>
    </row>
    <row r="4" spans="1:16" ht="21" customHeight="1" thickTop="1">
      <c r="A4" s="100">
        <v>1</v>
      </c>
      <c r="B4" s="101"/>
      <c r="C4" s="101" t="s">
        <v>101</v>
      </c>
      <c r="D4" s="107" t="str">
        <f t="shared" ref="D4:D6" si="0">ASC(PHONETIC(C4))</f>
        <v>ｾﾝﾀﾞｲ ｲﾁﾛｳ</v>
      </c>
      <c r="E4" s="100" t="s">
        <v>99</v>
      </c>
      <c r="F4" s="211">
        <v>1</v>
      </c>
      <c r="G4" s="102">
        <v>9893214</v>
      </c>
      <c r="H4" s="103" t="s">
        <v>74</v>
      </c>
      <c r="I4" s="255" t="s">
        <v>113</v>
      </c>
      <c r="J4" s="256"/>
      <c r="K4" s="208" t="s">
        <v>114</v>
      </c>
      <c r="L4" s="198">
        <v>25731</v>
      </c>
      <c r="M4" s="104"/>
      <c r="N4" s="105"/>
      <c r="O4" s="104"/>
      <c r="P4" s="105"/>
    </row>
    <row r="5" spans="1:16" ht="21" customHeight="1">
      <c r="A5" s="106">
        <v>2</v>
      </c>
      <c r="B5" s="107"/>
      <c r="C5" s="107" t="s">
        <v>102</v>
      </c>
      <c r="D5" s="107" t="str">
        <f t="shared" si="0"/>
        <v>ｾﾝﾀﾞｲ ｼﾞﾛｳ</v>
      </c>
      <c r="E5" s="106" t="s">
        <v>99</v>
      </c>
      <c r="F5" s="212">
        <v>1</v>
      </c>
      <c r="G5" s="109">
        <v>9811251</v>
      </c>
      <c r="H5" s="110" t="s">
        <v>115</v>
      </c>
      <c r="I5" s="241"/>
      <c r="J5" s="242"/>
      <c r="K5" s="209" t="s">
        <v>73</v>
      </c>
      <c r="L5" s="199">
        <v>36141</v>
      </c>
      <c r="M5" s="111"/>
      <c r="N5" s="112"/>
      <c r="O5" s="111"/>
      <c r="P5" s="112"/>
    </row>
    <row r="6" spans="1:16" ht="21" customHeight="1">
      <c r="A6" s="106">
        <v>3</v>
      </c>
      <c r="B6" s="107"/>
      <c r="C6" s="107" t="s">
        <v>103</v>
      </c>
      <c r="D6" s="107" t="str">
        <f t="shared" si="0"/>
        <v>ｾﾝﾀﾞｲ ｻﾌﾞﾛｳ</v>
      </c>
      <c r="E6" s="106" t="s">
        <v>99</v>
      </c>
      <c r="F6" s="212">
        <v>1</v>
      </c>
      <c r="G6" s="109">
        <v>9813523</v>
      </c>
      <c r="H6" s="110" t="s">
        <v>116</v>
      </c>
      <c r="I6" s="241"/>
      <c r="J6" s="242"/>
      <c r="K6" s="209"/>
      <c r="L6" s="199"/>
      <c r="M6" s="111"/>
      <c r="N6" s="112"/>
      <c r="O6" s="111"/>
      <c r="P6" s="112"/>
    </row>
    <row r="7" spans="1:16" ht="21" customHeight="1">
      <c r="A7" s="106">
        <v>4</v>
      </c>
      <c r="B7" s="107"/>
      <c r="C7" s="107" t="s">
        <v>104</v>
      </c>
      <c r="D7" s="107" t="str">
        <f>ASC(PHONETIC(C7))</f>
        <v>ｾﾝﾀﾞｲ ｲﾁｺ</v>
      </c>
      <c r="E7" s="106" t="s">
        <v>100</v>
      </c>
      <c r="F7" s="212">
        <v>1</v>
      </c>
      <c r="G7" s="109"/>
      <c r="H7" s="110"/>
      <c r="I7" s="241"/>
      <c r="J7" s="242"/>
      <c r="K7" s="209"/>
      <c r="L7" s="199"/>
      <c r="M7" s="111"/>
      <c r="N7" s="112"/>
      <c r="O7" s="111"/>
      <c r="P7" s="112"/>
    </row>
    <row r="8" spans="1:16" ht="21" customHeight="1">
      <c r="A8" s="106">
        <v>5</v>
      </c>
      <c r="B8" s="107"/>
      <c r="C8" s="107" t="s">
        <v>105</v>
      </c>
      <c r="D8" s="107" t="str">
        <f t="shared" ref="D8:D15" si="1">ASC(PHONETIC(C8))</f>
        <v>ｾﾝﾀﾞｲ ﾂｷﾞｺ</v>
      </c>
      <c r="E8" s="106" t="s">
        <v>100</v>
      </c>
      <c r="F8" s="212">
        <v>1</v>
      </c>
      <c r="G8" s="109"/>
      <c r="H8" s="110"/>
      <c r="I8" s="241"/>
      <c r="J8" s="242"/>
      <c r="K8" s="209"/>
      <c r="L8" s="199"/>
      <c r="M8" s="111"/>
      <c r="N8" s="112"/>
      <c r="O8" s="111"/>
      <c r="P8" s="112"/>
    </row>
    <row r="9" spans="1:16" ht="21" customHeight="1">
      <c r="A9" s="106">
        <v>6</v>
      </c>
      <c r="B9" s="107"/>
      <c r="C9" s="107" t="s">
        <v>106</v>
      </c>
      <c r="D9" s="107" t="str">
        <f t="shared" si="1"/>
        <v>ｾﾝﾀﾞｲ ﾐｺ</v>
      </c>
      <c r="E9" s="106" t="s">
        <v>100</v>
      </c>
      <c r="F9" s="212">
        <v>1</v>
      </c>
      <c r="G9" s="109"/>
      <c r="H9" s="110"/>
      <c r="I9" s="241"/>
      <c r="J9" s="242"/>
      <c r="K9" s="209"/>
      <c r="L9" s="199"/>
      <c r="M9" s="111"/>
      <c r="N9" s="112"/>
      <c r="O9" s="111"/>
      <c r="P9" s="112"/>
    </row>
    <row r="10" spans="1:16" ht="21" customHeight="1">
      <c r="A10" s="106">
        <v>7</v>
      </c>
      <c r="B10" s="107"/>
      <c r="C10" s="107" t="s">
        <v>107</v>
      </c>
      <c r="D10" s="107" t="str">
        <f t="shared" si="1"/>
        <v>ﾐﾔｷﾞ ｲﾁﾛｳ</v>
      </c>
      <c r="E10" s="106" t="s">
        <v>99</v>
      </c>
      <c r="F10" s="197">
        <v>1</v>
      </c>
      <c r="G10" s="109"/>
      <c r="H10" s="110"/>
      <c r="I10" s="241"/>
      <c r="J10" s="242"/>
      <c r="K10" s="209"/>
      <c r="L10" s="199"/>
      <c r="M10" s="111"/>
      <c r="N10" s="112"/>
      <c r="O10" s="111"/>
      <c r="P10" s="112"/>
    </row>
    <row r="11" spans="1:16" ht="21" customHeight="1">
      <c r="A11" s="106">
        <v>8</v>
      </c>
      <c r="B11" s="107"/>
      <c r="C11" s="107" t="s">
        <v>108</v>
      </c>
      <c r="D11" s="107" t="str">
        <f t="shared" si="1"/>
        <v>ﾐﾔｷﾞ ｼﾞﾛｳ</v>
      </c>
      <c r="E11" s="106" t="s">
        <v>99</v>
      </c>
      <c r="F11" s="197">
        <v>1</v>
      </c>
      <c r="G11" s="109"/>
      <c r="H11" s="110"/>
      <c r="I11" s="241"/>
      <c r="J11" s="242"/>
      <c r="K11" s="209"/>
      <c r="L11" s="199"/>
      <c r="M11" s="111"/>
      <c r="N11" s="112"/>
      <c r="O11" s="111"/>
      <c r="P11" s="112"/>
    </row>
    <row r="12" spans="1:16" ht="21" customHeight="1">
      <c r="A12" s="106">
        <v>9</v>
      </c>
      <c r="B12" s="107"/>
      <c r="C12" s="107" t="s">
        <v>109</v>
      </c>
      <c r="D12" s="107" t="str">
        <f t="shared" si="1"/>
        <v>ﾐﾔｷﾞ ｻﾌﾞﾛｳ</v>
      </c>
      <c r="E12" s="106" t="s">
        <v>99</v>
      </c>
      <c r="F12" s="197">
        <v>1</v>
      </c>
      <c r="G12" s="109"/>
      <c r="H12" s="110"/>
      <c r="I12" s="241"/>
      <c r="J12" s="242"/>
      <c r="K12" s="209"/>
      <c r="L12" s="199"/>
      <c r="M12" s="111"/>
      <c r="N12" s="112"/>
      <c r="O12" s="111"/>
      <c r="P12" s="112"/>
    </row>
    <row r="13" spans="1:16" ht="21" customHeight="1">
      <c r="A13" s="106">
        <v>10</v>
      </c>
      <c r="B13" s="107"/>
      <c r="C13" s="107" t="s">
        <v>110</v>
      </c>
      <c r="D13" s="107" t="str">
        <f t="shared" si="1"/>
        <v>ﾐﾔｷﾞ ｲﾁｺ</v>
      </c>
      <c r="E13" s="106" t="s">
        <v>100</v>
      </c>
      <c r="F13" s="197">
        <v>1</v>
      </c>
      <c r="G13" s="109"/>
      <c r="H13" s="110"/>
      <c r="I13" s="241"/>
      <c r="J13" s="242"/>
      <c r="K13" s="209"/>
      <c r="L13" s="199"/>
      <c r="M13" s="111"/>
      <c r="N13" s="112"/>
      <c r="O13" s="111"/>
      <c r="P13" s="112"/>
    </row>
    <row r="14" spans="1:16" ht="21" customHeight="1">
      <c r="A14" s="106">
        <v>11</v>
      </c>
      <c r="B14" s="107"/>
      <c r="C14" s="107" t="s">
        <v>111</v>
      </c>
      <c r="D14" s="107" t="str">
        <f t="shared" si="1"/>
        <v>ﾐﾔｷﾞ ﾂｷﾞｺ</v>
      </c>
      <c r="E14" s="106" t="s">
        <v>100</v>
      </c>
      <c r="F14" s="197">
        <v>1</v>
      </c>
      <c r="G14" s="109"/>
      <c r="H14" s="110"/>
      <c r="I14" s="241"/>
      <c r="J14" s="242"/>
      <c r="K14" s="209"/>
      <c r="L14" s="199"/>
      <c r="M14" s="111"/>
      <c r="N14" s="112"/>
      <c r="O14" s="111"/>
      <c r="P14" s="112"/>
    </row>
    <row r="15" spans="1:16" ht="21" customHeight="1">
      <c r="A15" s="106">
        <v>12</v>
      </c>
      <c r="B15" s="107"/>
      <c r="C15" s="107" t="s">
        <v>112</v>
      </c>
      <c r="D15" s="107" t="str">
        <f t="shared" si="1"/>
        <v>ﾐﾔｷﾞ ﾐｺ</v>
      </c>
      <c r="E15" s="106" t="s">
        <v>100</v>
      </c>
      <c r="F15" s="197">
        <v>1</v>
      </c>
      <c r="G15" s="109"/>
      <c r="H15" s="110"/>
      <c r="I15" s="241"/>
      <c r="J15" s="242"/>
      <c r="K15" s="209"/>
      <c r="L15" s="199"/>
      <c r="M15" s="111"/>
      <c r="N15" s="112"/>
      <c r="O15" s="111"/>
      <c r="P15" s="112"/>
    </row>
    <row r="16" spans="1:16" ht="21" customHeight="1">
      <c r="A16" s="106">
        <v>13</v>
      </c>
      <c r="B16" s="107"/>
      <c r="C16" s="107"/>
      <c r="D16" s="107" t="str">
        <f t="shared" ref="D16:D23" si="2">PHONETIC(C16)</f>
        <v/>
      </c>
      <c r="E16" s="106"/>
      <c r="F16" s="106"/>
      <c r="G16" s="109"/>
      <c r="H16" s="110"/>
      <c r="I16" s="241"/>
      <c r="J16" s="242"/>
      <c r="K16" s="209"/>
      <c r="L16" s="199"/>
      <c r="M16" s="111"/>
      <c r="N16" s="112"/>
      <c r="O16" s="111"/>
      <c r="P16" s="112"/>
    </row>
    <row r="17" spans="1:17" ht="21" customHeight="1">
      <c r="A17" s="106">
        <v>14</v>
      </c>
      <c r="B17" s="107"/>
      <c r="C17" s="107"/>
      <c r="D17" s="107" t="str">
        <f t="shared" si="2"/>
        <v/>
      </c>
      <c r="E17" s="106"/>
      <c r="F17" s="106"/>
      <c r="G17" s="109"/>
      <c r="H17" s="110"/>
      <c r="I17" s="241"/>
      <c r="J17" s="242"/>
      <c r="K17" s="209"/>
      <c r="L17" s="199"/>
      <c r="M17" s="111"/>
      <c r="N17" s="112"/>
      <c r="O17" s="111"/>
      <c r="P17" s="112"/>
    </row>
    <row r="18" spans="1:17" ht="21" customHeight="1">
      <c r="A18" s="106">
        <v>15</v>
      </c>
      <c r="B18" s="107"/>
      <c r="C18" s="107"/>
      <c r="D18" s="108" t="str">
        <f t="shared" si="2"/>
        <v/>
      </c>
      <c r="E18" s="106"/>
      <c r="F18" s="106"/>
      <c r="G18" s="109"/>
      <c r="H18" s="110"/>
      <c r="I18" s="241"/>
      <c r="J18" s="242"/>
      <c r="K18" s="209"/>
      <c r="L18" s="199"/>
      <c r="M18" s="111"/>
      <c r="N18" s="112"/>
      <c r="O18" s="111"/>
      <c r="P18" s="112"/>
    </row>
    <row r="19" spans="1:17" ht="21" customHeight="1">
      <c r="A19" s="106">
        <v>16</v>
      </c>
      <c r="B19" s="107"/>
      <c r="C19" s="107"/>
      <c r="D19" s="108" t="str">
        <f t="shared" si="2"/>
        <v/>
      </c>
      <c r="E19" s="106"/>
      <c r="F19" s="106"/>
      <c r="G19" s="109"/>
      <c r="H19" s="110"/>
      <c r="I19" s="241"/>
      <c r="J19" s="242"/>
      <c r="K19" s="209"/>
      <c r="L19" s="199"/>
      <c r="M19" s="111"/>
      <c r="N19" s="112"/>
      <c r="O19" s="111"/>
      <c r="P19" s="112"/>
    </row>
    <row r="20" spans="1:17" ht="21" customHeight="1">
      <c r="A20" s="106">
        <v>17</v>
      </c>
      <c r="B20" s="107"/>
      <c r="C20" s="107"/>
      <c r="D20" s="108" t="str">
        <f t="shared" si="2"/>
        <v/>
      </c>
      <c r="E20" s="106"/>
      <c r="F20" s="106"/>
      <c r="G20" s="109"/>
      <c r="H20" s="110"/>
      <c r="I20" s="241"/>
      <c r="J20" s="242"/>
      <c r="K20" s="209"/>
      <c r="L20" s="199"/>
      <c r="M20" s="111"/>
      <c r="N20" s="112"/>
      <c r="O20" s="111"/>
      <c r="P20" s="112"/>
    </row>
    <row r="21" spans="1:17" ht="21" customHeight="1">
      <c r="A21" s="106">
        <v>18</v>
      </c>
      <c r="B21" s="107"/>
      <c r="C21" s="107"/>
      <c r="D21" s="108" t="str">
        <f t="shared" si="2"/>
        <v/>
      </c>
      <c r="E21" s="106"/>
      <c r="F21" s="106"/>
      <c r="G21" s="109"/>
      <c r="H21" s="110"/>
      <c r="I21" s="241"/>
      <c r="J21" s="242"/>
      <c r="K21" s="209"/>
      <c r="L21" s="199"/>
      <c r="M21" s="111"/>
      <c r="N21" s="112"/>
      <c r="O21" s="111"/>
      <c r="P21" s="112"/>
    </row>
    <row r="22" spans="1:17" ht="21" customHeight="1">
      <c r="A22" s="106">
        <v>19</v>
      </c>
      <c r="B22" s="107"/>
      <c r="C22" s="107"/>
      <c r="D22" s="108" t="str">
        <f t="shared" si="2"/>
        <v/>
      </c>
      <c r="E22" s="106"/>
      <c r="F22" s="106"/>
      <c r="G22" s="109"/>
      <c r="H22" s="110"/>
      <c r="I22" s="241"/>
      <c r="J22" s="242"/>
      <c r="K22" s="209"/>
      <c r="L22" s="199"/>
      <c r="M22" s="111"/>
      <c r="N22" s="112"/>
      <c r="O22" s="111"/>
      <c r="P22" s="112"/>
    </row>
    <row r="23" spans="1:17" ht="21" customHeight="1" thickBot="1">
      <c r="A23" s="113">
        <v>20</v>
      </c>
      <c r="B23" s="114"/>
      <c r="C23" s="114"/>
      <c r="D23" s="115" t="str">
        <f t="shared" si="2"/>
        <v/>
      </c>
      <c r="E23" s="113"/>
      <c r="F23" s="113"/>
      <c r="G23" s="116"/>
      <c r="H23" s="117"/>
      <c r="I23" s="257"/>
      <c r="J23" s="258"/>
      <c r="K23" s="210"/>
      <c r="L23" s="200"/>
      <c r="M23" s="118"/>
      <c r="N23" s="119"/>
      <c r="O23" s="118"/>
      <c r="P23" s="119"/>
    </row>
    <row r="24" spans="1:17" ht="37.5" customHeight="1" thickTop="1">
      <c r="A24" s="244" t="s">
        <v>20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</row>
    <row r="25" spans="1:17" ht="24" customHeight="1">
      <c r="C25" s="100" t="s">
        <v>59</v>
      </c>
      <c r="D25" s="231">
        <f>COUNTA(F4:F23)</f>
        <v>12</v>
      </c>
      <c r="E25" s="232"/>
      <c r="F25" s="233" t="s">
        <v>60</v>
      </c>
      <c r="G25" s="234"/>
      <c r="H25" s="235"/>
      <c r="I25" s="120">
        <v>1500</v>
      </c>
      <c r="J25" s="121" t="s">
        <v>61</v>
      </c>
      <c r="K25" s="122" t="s">
        <v>15</v>
      </c>
      <c r="L25" s="236">
        <v>45383</v>
      </c>
      <c r="M25" s="237"/>
      <c r="N25" s="237"/>
      <c r="O25" s="237"/>
      <c r="P25" s="238"/>
      <c r="Q25" s="1"/>
    </row>
    <row r="26" spans="1:17" ht="24" customHeight="1">
      <c r="C26" s="106" t="s">
        <v>62</v>
      </c>
      <c r="D26" s="213">
        <f>COUNT(F4:F23)</f>
        <v>12</v>
      </c>
      <c r="E26" s="214"/>
      <c r="F26" s="215" t="s">
        <v>63</v>
      </c>
      <c r="G26" s="216"/>
      <c r="H26" s="217"/>
      <c r="I26" s="123">
        <f>D26*500</f>
        <v>6000</v>
      </c>
      <c r="J26" s="218">
        <f>SUM(I25:I27)</f>
        <v>8700</v>
      </c>
      <c r="K26" s="124" t="s">
        <v>16</v>
      </c>
      <c r="L26" s="220"/>
      <c r="M26" s="221"/>
      <c r="N26" s="221"/>
      <c r="O26" s="221"/>
      <c r="P26" s="222"/>
      <c r="Q26" s="1"/>
    </row>
    <row r="27" spans="1:17" ht="24" customHeight="1">
      <c r="C27" s="113" t="s">
        <v>64</v>
      </c>
      <c r="D27" s="223">
        <f>D25-D26</f>
        <v>0</v>
      </c>
      <c r="E27" s="224"/>
      <c r="F27" s="225" t="s">
        <v>65</v>
      </c>
      <c r="G27" s="226"/>
      <c r="H27" s="227"/>
      <c r="I27" s="125">
        <f>D26*100</f>
        <v>1200</v>
      </c>
      <c r="J27" s="219"/>
      <c r="K27" s="126" t="s">
        <v>17</v>
      </c>
      <c r="L27" s="228"/>
      <c r="M27" s="229"/>
      <c r="N27" s="229"/>
      <c r="O27" s="229"/>
      <c r="P27" s="230"/>
      <c r="Q27" s="1"/>
    </row>
  </sheetData>
  <mergeCells count="46">
    <mergeCell ref="I23:J23"/>
    <mergeCell ref="K2:K3"/>
    <mergeCell ref="I16:J16"/>
    <mergeCell ref="I17:J17"/>
    <mergeCell ref="I18:J18"/>
    <mergeCell ref="I19:J19"/>
    <mergeCell ref="I20:J20"/>
    <mergeCell ref="C2:C3"/>
    <mergeCell ref="O1:P1"/>
    <mergeCell ref="A24:P24"/>
    <mergeCell ref="A1:D1"/>
    <mergeCell ref="O2:P2"/>
    <mergeCell ref="M2:N2"/>
    <mergeCell ref="B2:B3"/>
    <mergeCell ref="A2:A3"/>
    <mergeCell ref="L2:L3"/>
    <mergeCell ref="H1:K1"/>
    <mergeCell ref="G2:J2"/>
    <mergeCell ref="I3:J3"/>
    <mergeCell ref="I4:J4"/>
    <mergeCell ref="I5:J5"/>
    <mergeCell ref="I6:J6"/>
    <mergeCell ref="I7:J7"/>
    <mergeCell ref="D25:E25"/>
    <mergeCell ref="F25:H25"/>
    <mergeCell ref="L25:P25"/>
    <mergeCell ref="F2:F3"/>
    <mergeCell ref="E2:E3"/>
    <mergeCell ref="D2:D3"/>
    <mergeCell ref="I8:J8"/>
    <mergeCell ref="I9:J9"/>
    <mergeCell ref="I10:J10"/>
    <mergeCell ref="I11:J11"/>
    <mergeCell ref="I12:J12"/>
    <mergeCell ref="I13:J13"/>
    <mergeCell ref="I14:J14"/>
    <mergeCell ref="I15:J15"/>
    <mergeCell ref="I21:J21"/>
    <mergeCell ref="I22:J22"/>
    <mergeCell ref="D26:E26"/>
    <mergeCell ref="F26:H26"/>
    <mergeCell ref="J26:J27"/>
    <mergeCell ref="L26:P26"/>
    <mergeCell ref="D27:E27"/>
    <mergeCell ref="F27:H27"/>
    <mergeCell ref="L27:P27"/>
  </mergeCells>
  <phoneticPr fontId="0" type="halfwidthKatakana"/>
  <dataValidations count="1">
    <dataValidation imeMode="halfAlpha" allowBlank="1" showInputMessage="1" showErrorMessage="1" sqref="F4:F15 L4:L23 K4" xr:uid="{00000000-0002-0000-0000-000000000000}"/>
  </dataValidations>
  <printOptions horizontalCentered="1" verticalCentered="1"/>
  <pageMargins left="0.39370078740157483" right="0.19685039370078741" top="0.19685039370078741" bottom="0.19685039370078741" header="0" footer="0"/>
  <pageSetup paperSize="9" scale="99" orientation="landscape" cellComments="asDisplayed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W40"/>
  <sheetViews>
    <sheetView showGridLines="0" zoomScaleNormal="100" zoomScaleSheetLayoutView="100" workbookViewId="0">
      <selection sqref="A1:I1"/>
    </sheetView>
  </sheetViews>
  <sheetFormatPr defaultColWidth="9" defaultRowHeight="14.25"/>
  <cols>
    <col min="1" max="1" width="5" style="18" customWidth="1"/>
    <col min="2" max="2" width="5" style="26" customWidth="1"/>
    <col min="3" max="3" width="11" style="18" customWidth="1"/>
    <col min="4" max="4" width="8.125" style="26" customWidth="1"/>
    <col min="5" max="5" width="8.125" style="18" customWidth="1"/>
    <col min="6" max="7" width="3.75" style="18" customWidth="1"/>
    <col min="8" max="9" width="10" style="18" customWidth="1"/>
    <col min="10" max="10" width="31.25" style="18" customWidth="1"/>
    <col min="11" max="12" width="13.75" style="18" customWidth="1"/>
    <col min="13" max="13" width="10.75" style="18" bestFit="1" customWidth="1"/>
    <col min="14" max="14" width="11.5" style="14" customWidth="1"/>
    <col min="15" max="15" width="11.25" style="18" customWidth="1"/>
    <col min="16" max="21" width="5" style="18" customWidth="1"/>
    <col min="22" max="23" width="5.625" style="18" customWidth="1"/>
    <col min="24" max="16384" width="9" style="18"/>
  </cols>
  <sheetData>
    <row r="1" spans="1:23" ht="22.5" customHeight="1">
      <c r="A1" s="268" t="s">
        <v>118</v>
      </c>
      <c r="B1" s="268"/>
      <c r="C1" s="268"/>
      <c r="D1" s="268"/>
      <c r="E1" s="268"/>
      <c r="F1" s="268"/>
      <c r="G1" s="268"/>
      <c r="H1" s="268"/>
      <c r="I1" s="268"/>
      <c r="J1" s="261" t="s">
        <v>34</v>
      </c>
      <c r="K1" s="261"/>
      <c r="L1" s="261"/>
      <c r="M1" s="19"/>
      <c r="N1" s="19"/>
      <c r="O1" s="19"/>
    </row>
    <row r="2" spans="1:23" ht="22.5" customHeight="1">
      <c r="A2" s="308" t="s">
        <v>97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s="14" customFormat="1" ht="22.5" customHeight="1">
      <c r="A3" s="309" t="s">
        <v>35</v>
      </c>
      <c r="B3" s="310"/>
      <c r="C3" s="311" t="s">
        <v>36</v>
      </c>
      <c r="D3" s="311"/>
      <c r="E3" s="311"/>
      <c r="F3" s="311"/>
      <c r="G3" s="311"/>
      <c r="H3" s="21" t="s">
        <v>37</v>
      </c>
      <c r="I3" s="22" t="s">
        <v>35</v>
      </c>
      <c r="J3" s="20" t="s">
        <v>38</v>
      </c>
      <c r="K3" s="21" t="s">
        <v>37</v>
      </c>
      <c r="L3" s="23"/>
      <c r="M3" s="23"/>
    </row>
    <row r="4" spans="1:23" ht="22.5" customHeight="1">
      <c r="A4" s="312">
        <v>1</v>
      </c>
      <c r="B4" s="313"/>
      <c r="C4" s="314"/>
      <c r="D4" s="314"/>
      <c r="E4" s="314"/>
      <c r="F4" s="314"/>
      <c r="G4" s="314"/>
      <c r="H4" s="127"/>
      <c r="I4" s="128">
        <v>6</v>
      </c>
      <c r="J4" s="129"/>
      <c r="K4" s="130"/>
      <c r="L4" s="24"/>
      <c r="M4" s="25"/>
      <c r="N4" s="18"/>
    </row>
    <row r="5" spans="1:23" ht="22.5" customHeight="1">
      <c r="A5" s="298">
        <v>2</v>
      </c>
      <c r="B5" s="299"/>
      <c r="C5" s="300"/>
      <c r="D5" s="300"/>
      <c r="E5" s="300"/>
      <c r="F5" s="300"/>
      <c r="G5" s="300"/>
      <c r="H5" s="131"/>
      <c r="I5" s="132">
        <v>7</v>
      </c>
      <c r="J5" s="133"/>
      <c r="K5" s="134"/>
      <c r="L5" s="24"/>
      <c r="M5" s="24"/>
      <c r="N5" s="18"/>
    </row>
    <row r="6" spans="1:23" ht="22.5" customHeight="1">
      <c r="A6" s="298">
        <v>3</v>
      </c>
      <c r="B6" s="299"/>
      <c r="C6" s="300"/>
      <c r="D6" s="300"/>
      <c r="E6" s="300"/>
      <c r="F6" s="300"/>
      <c r="G6" s="300"/>
      <c r="H6" s="131"/>
      <c r="I6" s="132">
        <v>8</v>
      </c>
      <c r="J6" s="133"/>
      <c r="K6" s="134"/>
      <c r="L6" s="24"/>
      <c r="M6" s="24"/>
      <c r="N6" s="18"/>
    </row>
    <row r="7" spans="1:23" ht="22.5" customHeight="1">
      <c r="A7" s="298">
        <v>4</v>
      </c>
      <c r="B7" s="299"/>
      <c r="C7" s="300"/>
      <c r="D7" s="300"/>
      <c r="E7" s="300"/>
      <c r="F7" s="300"/>
      <c r="G7" s="300"/>
      <c r="H7" s="131"/>
      <c r="I7" s="132">
        <v>9</v>
      </c>
      <c r="J7" s="133"/>
      <c r="K7" s="134"/>
      <c r="L7" s="24"/>
      <c r="M7" s="24"/>
      <c r="N7" s="18"/>
    </row>
    <row r="8" spans="1:23" ht="22.5" customHeight="1">
      <c r="A8" s="303">
        <v>5</v>
      </c>
      <c r="B8" s="304"/>
      <c r="C8" s="305"/>
      <c r="D8" s="305"/>
      <c r="E8" s="305"/>
      <c r="F8" s="305"/>
      <c r="G8" s="305"/>
      <c r="H8" s="135"/>
      <c r="I8" s="136">
        <v>10</v>
      </c>
      <c r="J8" s="137"/>
      <c r="K8" s="138"/>
      <c r="L8" s="24"/>
      <c r="M8" s="24"/>
      <c r="N8" s="18"/>
    </row>
    <row r="9" spans="1:23" ht="12.75" customHeight="1">
      <c r="C9" s="26"/>
      <c r="E9" s="26"/>
      <c r="F9" s="26"/>
      <c r="G9" s="26"/>
      <c r="H9" s="26"/>
      <c r="I9" s="26"/>
      <c r="J9" s="26"/>
      <c r="K9" s="26"/>
      <c r="L9" s="14"/>
      <c r="M9" s="14"/>
      <c r="N9" s="26"/>
      <c r="O9" s="14"/>
      <c r="P9" s="14"/>
      <c r="Q9" s="14"/>
      <c r="R9" s="14"/>
      <c r="S9" s="14"/>
      <c r="T9" s="14"/>
      <c r="U9" s="14"/>
      <c r="V9" s="14"/>
      <c r="W9" s="14"/>
    </row>
    <row r="10" spans="1:23" s="8" customFormat="1" ht="22.5" customHeight="1">
      <c r="C10" s="27" t="s">
        <v>39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3" s="8" customFormat="1" ht="22.5" customHeight="1">
      <c r="B11" s="12"/>
      <c r="C11" s="9" t="s">
        <v>40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8" customFormat="1" ht="22.5" customHeight="1">
      <c r="B12" s="12"/>
      <c r="D12" s="28"/>
      <c r="E12" s="306">
        <v>45032</v>
      </c>
      <c r="F12" s="306"/>
      <c r="G12" s="306"/>
      <c r="H12" s="306"/>
      <c r="I12" s="306"/>
      <c r="J12" s="306"/>
      <c r="K12" s="29"/>
      <c r="L12" s="30"/>
      <c r="M12" s="30"/>
      <c r="N12" s="30"/>
    </row>
    <row r="13" spans="1:23" s="9" customFormat="1" ht="22.5" customHeight="1">
      <c r="B13" s="12"/>
      <c r="C13" s="8"/>
      <c r="D13" s="12"/>
      <c r="E13" s="302" t="s">
        <v>41</v>
      </c>
      <c r="F13" s="302"/>
      <c r="G13" s="302"/>
      <c r="H13" s="31"/>
      <c r="I13" s="31"/>
      <c r="J13" s="31"/>
      <c r="K13" s="31"/>
    </row>
    <row r="14" spans="1:23" s="9" customFormat="1" ht="22.5" customHeight="1">
      <c r="B14" s="12"/>
      <c r="C14" s="8"/>
      <c r="D14" s="12"/>
      <c r="E14" s="301" t="s">
        <v>42</v>
      </c>
      <c r="F14" s="301"/>
      <c r="G14" s="301"/>
      <c r="H14" s="33"/>
      <c r="I14" s="33"/>
      <c r="J14" s="33"/>
      <c r="K14" s="32" t="s">
        <v>43</v>
      </c>
      <c r="L14" s="12"/>
      <c r="M14" s="12"/>
    </row>
    <row r="15" spans="1:23" s="9" customFormat="1" ht="22.5" customHeight="1">
      <c r="B15" s="12"/>
      <c r="C15" s="8"/>
      <c r="D15" s="12"/>
      <c r="E15" s="301" t="s">
        <v>44</v>
      </c>
      <c r="F15" s="301"/>
      <c r="G15" s="301"/>
      <c r="H15" s="33"/>
      <c r="I15" s="33"/>
      <c r="J15" s="33"/>
      <c r="K15" s="33"/>
    </row>
    <row r="16" spans="1:23" ht="11.25" customHeight="1">
      <c r="A16" s="34"/>
      <c r="B16" s="35"/>
      <c r="C16" s="34"/>
      <c r="D16" s="35"/>
      <c r="E16" s="34"/>
      <c r="F16" s="34"/>
      <c r="G16" s="34"/>
      <c r="H16" s="34"/>
      <c r="I16" s="34"/>
      <c r="J16" s="34"/>
      <c r="K16" s="34"/>
      <c r="L16" s="34"/>
      <c r="N16" s="18"/>
    </row>
    <row r="17" spans="1:23" ht="11.25" customHeight="1">
      <c r="A17" s="36"/>
      <c r="B17" s="37"/>
      <c r="C17" s="37"/>
      <c r="D17" s="36"/>
      <c r="E17" s="36"/>
      <c r="F17" s="36"/>
      <c r="G17" s="36"/>
      <c r="H17" s="36"/>
      <c r="I17" s="36"/>
      <c r="J17" s="36"/>
      <c r="K17" s="36"/>
      <c r="L17" s="36"/>
      <c r="M17" s="14"/>
      <c r="N17" s="18"/>
    </row>
    <row r="18" spans="1:23" ht="22.5" customHeight="1">
      <c r="C18" s="315" t="s">
        <v>45</v>
      </c>
      <c r="D18" s="315"/>
      <c r="E18" s="315"/>
      <c r="F18" s="39"/>
      <c r="G18" s="39"/>
      <c r="H18" s="9" t="s">
        <v>46</v>
      </c>
      <c r="I18" s="39"/>
      <c r="J18" s="39"/>
      <c r="K18" s="39"/>
      <c r="L18" s="39"/>
      <c r="M18" s="39"/>
      <c r="N18" s="39"/>
      <c r="O18" s="40"/>
      <c r="P18" s="40"/>
      <c r="Q18" s="40"/>
      <c r="R18" s="40"/>
      <c r="S18" s="40"/>
      <c r="T18" s="40"/>
      <c r="U18" s="40"/>
      <c r="V18" s="40"/>
      <c r="W18" s="40"/>
    </row>
    <row r="19" spans="1:23" ht="9" customHeight="1"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14"/>
      <c r="N19" s="18"/>
    </row>
    <row r="20" spans="1:23" s="44" customFormat="1" ht="11.25" customHeight="1">
      <c r="A20" s="319" t="s">
        <v>90</v>
      </c>
      <c r="B20" s="320" t="s">
        <v>2</v>
      </c>
      <c r="C20" s="321"/>
      <c r="D20" s="321" t="s">
        <v>47</v>
      </c>
      <c r="E20" s="324"/>
      <c r="F20" s="289" t="s">
        <v>3</v>
      </c>
      <c r="G20" s="289" t="s">
        <v>4</v>
      </c>
      <c r="H20" s="316" t="s">
        <v>5</v>
      </c>
      <c r="I20" s="317"/>
      <c r="J20" s="318"/>
      <c r="K20" s="291" t="s">
        <v>8</v>
      </c>
      <c r="L20" s="275" t="s">
        <v>23</v>
      </c>
      <c r="M20" s="274"/>
      <c r="U20" s="45"/>
      <c r="V20" s="45"/>
    </row>
    <row r="21" spans="1:23" s="44" customFormat="1" ht="11.25" customHeight="1">
      <c r="A21" s="319"/>
      <c r="B21" s="322"/>
      <c r="C21" s="323"/>
      <c r="D21" s="323"/>
      <c r="E21" s="325"/>
      <c r="F21" s="290"/>
      <c r="G21" s="290"/>
      <c r="H21" s="158" t="s">
        <v>48</v>
      </c>
      <c r="I21" s="159" t="s">
        <v>6</v>
      </c>
      <c r="J21" s="160"/>
      <c r="K21" s="292"/>
      <c r="L21" s="276"/>
      <c r="M21" s="274"/>
      <c r="U21" s="45"/>
      <c r="V21" s="45"/>
    </row>
    <row r="22" spans="1:23" ht="22.5" customHeight="1">
      <c r="A22" s="139">
        <v>1</v>
      </c>
      <c r="B22" s="271"/>
      <c r="C22" s="272"/>
      <c r="D22" s="272" t="str">
        <f>PHONETIC(C22)</f>
        <v/>
      </c>
      <c r="E22" s="273"/>
      <c r="F22" s="139"/>
      <c r="G22" s="140"/>
      <c r="H22" s="141"/>
      <c r="I22" s="142"/>
      <c r="J22" s="143"/>
      <c r="K22" s="144"/>
      <c r="L22" s="145"/>
      <c r="M22" s="46"/>
      <c r="N22" s="47"/>
      <c r="O22" s="47"/>
      <c r="P22" s="47"/>
      <c r="Q22" s="47"/>
      <c r="R22" s="47"/>
      <c r="S22" s="47"/>
      <c r="T22" s="47"/>
      <c r="U22" s="48"/>
      <c r="V22" s="48"/>
    </row>
    <row r="23" spans="1:23" ht="22.5" customHeight="1">
      <c r="A23" s="146">
        <v>2</v>
      </c>
      <c r="B23" s="281"/>
      <c r="C23" s="282"/>
      <c r="D23" s="283" t="str">
        <f>PHONETIC(C23)</f>
        <v/>
      </c>
      <c r="E23" s="284"/>
      <c r="F23" s="146"/>
      <c r="G23" s="146"/>
      <c r="H23" s="147"/>
      <c r="I23" s="148"/>
      <c r="J23" s="149"/>
      <c r="K23" s="150"/>
      <c r="L23" s="151"/>
      <c r="M23" s="46"/>
      <c r="N23" s="47"/>
      <c r="O23" s="47"/>
      <c r="P23" s="47"/>
      <c r="Q23" s="47"/>
      <c r="R23" s="47"/>
      <c r="S23" s="47"/>
      <c r="T23" s="47"/>
      <c r="U23" s="47"/>
      <c r="V23" s="47"/>
    </row>
    <row r="24" spans="1:23" ht="22.5" customHeight="1">
      <c r="A24" s="146">
        <v>3</v>
      </c>
      <c r="B24" s="281"/>
      <c r="C24" s="282"/>
      <c r="D24" s="283" t="str">
        <f>PHONETIC(C24)</f>
        <v/>
      </c>
      <c r="E24" s="284"/>
      <c r="F24" s="146"/>
      <c r="G24" s="146"/>
      <c r="H24" s="147"/>
      <c r="I24" s="148"/>
      <c r="J24" s="149"/>
      <c r="K24" s="150"/>
      <c r="L24" s="151"/>
      <c r="M24" s="46"/>
      <c r="N24" s="47"/>
      <c r="O24" s="47"/>
      <c r="P24" s="47"/>
      <c r="Q24" s="47"/>
      <c r="R24" s="47"/>
      <c r="S24" s="47"/>
      <c r="T24" s="47"/>
      <c r="U24" s="47"/>
      <c r="V24" s="47"/>
    </row>
    <row r="25" spans="1:23" ht="22.5" customHeight="1">
      <c r="A25" s="152">
        <v>4</v>
      </c>
      <c r="B25" s="285"/>
      <c r="C25" s="286"/>
      <c r="D25" s="287" t="str">
        <f>PHONETIC(C25)</f>
        <v/>
      </c>
      <c r="E25" s="288"/>
      <c r="F25" s="152"/>
      <c r="G25" s="152"/>
      <c r="H25" s="153"/>
      <c r="I25" s="154"/>
      <c r="J25" s="155"/>
      <c r="K25" s="156"/>
      <c r="L25" s="157"/>
      <c r="M25" s="46"/>
      <c r="N25" s="47"/>
      <c r="O25" s="47"/>
      <c r="P25" s="47"/>
      <c r="Q25" s="47"/>
      <c r="R25" s="47"/>
      <c r="S25" s="47"/>
      <c r="T25" s="47"/>
      <c r="U25" s="47"/>
      <c r="V25" s="47"/>
    </row>
    <row r="26" spans="1:23" ht="22.5" customHeight="1">
      <c r="C26" s="18" t="s">
        <v>49</v>
      </c>
      <c r="D26" s="18"/>
      <c r="M26" s="14"/>
      <c r="N26" s="18"/>
    </row>
    <row r="27" spans="1:23" ht="22.5" customHeight="1">
      <c r="B27" s="277" t="s">
        <v>66</v>
      </c>
      <c r="C27" s="278"/>
      <c r="D27" s="294" t="s">
        <v>25</v>
      </c>
      <c r="E27" s="294"/>
      <c r="F27" s="294" t="s">
        <v>67</v>
      </c>
      <c r="G27" s="294"/>
      <c r="H27" s="295"/>
      <c r="I27" s="164" t="s">
        <v>68</v>
      </c>
      <c r="J27" s="279"/>
      <c r="K27" s="280"/>
      <c r="L27" s="15"/>
      <c r="M27" s="15"/>
      <c r="N27" s="15"/>
    </row>
    <row r="28" spans="1:23" ht="22.5" customHeight="1">
      <c r="B28" s="262" t="s">
        <v>69</v>
      </c>
      <c r="C28" s="263"/>
      <c r="D28" s="264">
        <f>COUNT(G22:G25)</f>
        <v>0</v>
      </c>
      <c r="E28" s="264"/>
      <c r="F28" s="264">
        <f>D28*700</f>
        <v>0</v>
      </c>
      <c r="G28" s="264"/>
      <c r="H28" s="265"/>
      <c r="I28" s="165" t="s">
        <v>31</v>
      </c>
      <c r="J28" s="266"/>
      <c r="K28" s="267"/>
      <c r="N28" s="18"/>
      <c r="S28" s="15"/>
      <c r="T28" s="15"/>
      <c r="U28" s="15"/>
      <c r="V28" s="15"/>
      <c r="W28" s="15"/>
    </row>
    <row r="29" spans="1:23" ht="22.5" customHeight="1">
      <c r="B29" s="269" t="s">
        <v>70</v>
      </c>
      <c r="C29" s="270"/>
      <c r="D29" s="296">
        <f>COUNTIF(G22:G25,"J")</f>
        <v>0</v>
      </c>
      <c r="E29" s="296"/>
      <c r="F29" s="296"/>
      <c r="G29" s="296"/>
      <c r="H29" s="297"/>
      <c r="I29" s="161" t="s">
        <v>50</v>
      </c>
      <c r="J29" s="162"/>
      <c r="K29" s="163" t="s">
        <v>71</v>
      </c>
    </row>
    <row r="30" spans="1:23" ht="22.5" customHeight="1">
      <c r="P30" s="293"/>
      <c r="Q30" s="293"/>
      <c r="R30" s="293"/>
      <c r="S30" s="293"/>
      <c r="T30" s="293"/>
      <c r="U30" s="293"/>
      <c r="V30" s="293"/>
      <c r="W30" s="13"/>
    </row>
    <row r="31" spans="1:23" ht="85.15" customHeight="1">
      <c r="A31" s="307" t="s">
        <v>94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</row>
    <row r="32" spans="1:23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</sheetData>
  <mergeCells count="51">
    <mergeCell ref="A31:L31"/>
    <mergeCell ref="A2:K2"/>
    <mergeCell ref="A3:B3"/>
    <mergeCell ref="C3:G3"/>
    <mergeCell ref="A5:B5"/>
    <mergeCell ref="C5:G5"/>
    <mergeCell ref="E15:G15"/>
    <mergeCell ref="A4:B4"/>
    <mergeCell ref="C4:G4"/>
    <mergeCell ref="C18:E18"/>
    <mergeCell ref="H20:J20"/>
    <mergeCell ref="A6:B6"/>
    <mergeCell ref="C6:G6"/>
    <mergeCell ref="A20:A21"/>
    <mergeCell ref="B20:C21"/>
    <mergeCell ref="D20:E21"/>
    <mergeCell ref="R30:V30"/>
    <mergeCell ref="D27:E27"/>
    <mergeCell ref="F27:H27"/>
    <mergeCell ref="D29:E29"/>
    <mergeCell ref="F29:H29"/>
    <mergeCell ref="P30:Q30"/>
    <mergeCell ref="B29:C29"/>
    <mergeCell ref="B22:C22"/>
    <mergeCell ref="D22:E22"/>
    <mergeCell ref="M20:M21"/>
    <mergeCell ref="L20:L21"/>
    <mergeCell ref="B27:C27"/>
    <mergeCell ref="J27:K27"/>
    <mergeCell ref="B23:C23"/>
    <mergeCell ref="D23:E23"/>
    <mergeCell ref="B24:C24"/>
    <mergeCell ref="D24:E24"/>
    <mergeCell ref="B25:C25"/>
    <mergeCell ref="D25:E25"/>
    <mergeCell ref="G20:G21"/>
    <mergeCell ref="K20:K21"/>
    <mergeCell ref="F20:F21"/>
    <mergeCell ref="J1:L1"/>
    <mergeCell ref="B28:C28"/>
    <mergeCell ref="D28:E28"/>
    <mergeCell ref="F28:H28"/>
    <mergeCell ref="J28:K28"/>
    <mergeCell ref="A1:I1"/>
    <mergeCell ref="A7:B7"/>
    <mergeCell ref="C7:G7"/>
    <mergeCell ref="E14:G14"/>
    <mergeCell ref="E13:G13"/>
    <mergeCell ref="A8:B8"/>
    <mergeCell ref="C8:G8"/>
    <mergeCell ref="E12:J12"/>
  </mergeCells>
  <phoneticPr fontId="2"/>
  <dataValidations count="1">
    <dataValidation imeMode="halfAlpha" allowBlank="1" showInputMessage="1" showErrorMessage="1" sqref="O22:V25 M22:M25" xr:uid="{00000000-0002-0000-0100-000000000000}"/>
  </dataValidations>
  <printOptions horizontalCentered="1" verticalCentered="1"/>
  <pageMargins left="0.39370078740157483" right="0.39370078740157483" top="0.39370078740157483" bottom="0" header="0" footer="0"/>
  <pageSetup paperSize="9" orientation="landscape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  <pageSetUpPr autoPageBreaks="0"/>
  </sheetPr>
  <dimension ref="A1:S28"/>
  <sheetViews>
    <sheetView showGridLines="0" zoomScaleNormal="100" zoomScaleSheetLayoutView="100" workbookViewId="0"/>
  </sheetViews>
  <sheetFormatPr defaultColWidth="9" defaultRowHeight="14.25"/>
  <cols>
    <col min="1" max="1" width="4.375" style="26" customWidth="1"/>
    <col min="2" max="2" width="7.5" style="26" customWidth="1"/>
    <col min="3" max="5" width="7.5" style="18" customWidth="1"/>
    <col min="6" max="7" width="3.875" style="18" customWidth="1"/>
    <col min="8" max="8" width="9.5" style="18" customWidth="1"/>
    <col min="9" max="9" width="9.875" style="18" customWidth="1"/>
    <col min="10" max="10" width="29.125" style="14" customWidth="1"/>
    <col min="11" max="11" width="14.625" style="14" customWidth="1"/>
    <col min="12" max="12" width="15" style="14" bestFit="1" customWidth="1"/>
    <col min="13" max="13" width="12.5" style="18" customWidth="1"/>
    <col min="14" max="17" width="5" style="18" customWidth="1"/>
    <col min="18" max="19" width="5.625" style="18" customWidth="1"/>
    <col min="20" max="16384" width="9" style="18"/>
  </cols>
  <sheetData>
    <row r="1" spans="1:19" ht="21.75" customHeight="1">
      <c r="A1" s="18"/>
      <c r="B1" s="315" t="s">
        <v>45</v>
      </c>
      <c r="C1" s="315"/>
      <c r="D1" s="315"/>
      <c r="E1" s="315"/>
      <c r="F1" s="39"/>
      <c r="G1" s="9"/>
      <c r="H1" s="9" t="s">
        <v>95</v>
      </c>
      <c r="I1" s="9"/>
      <c r="J1" s="9" t="s">
        <v>96</v>
      </c>
      <c r="K1" s="23"/>
      <c r="L1" s="23"/>
      <c r="M1" s="39"/>
    </row>
    <row r="2" spans="1:19" s="49" customFormat="1" ht="9" customHeight="1">
      <c r="A2" s="18"/>
      <c r="B2" s="41"/>
      <c r="C2" s="41"/>
      <c r="D2" s="42"/>
      <c r="E2" s="42"/>
      <c r="F2" s="42"/>
      <c r="G2" s="42"/>
      <c r="H2" s="42"/>
      <c r="I2" s="42"/>
      <c r="J2" s="42"/>
      <c r="K2" s="43"/>
      <c r="L2" s="43"/>
      <c r="M2" s="43"/>
      <c r="N2" s="39"/>
      <c r="O2" s="39"/>
      <c r="P2" s="39"/>
      <c r="Q2" s="39"/>
      <c r="R2" s="39"/>
      <c r="S2" s="39"/>
    </row>
    <row r="3" spans="1:19" ht="11.25" customHeight="1">
      <c r="A3" s="319" t="s">
        <v>90</v>
      </c>
      <c r="B3" s="389" t="s">
        <v>2</v>
      </c>
      <c r="C3" s="390"/>
      <c r="D3" s="390" t="s">
        <v>87</v>
      </c>
      <c r="E3" s="393"/>
      <c r="F3" s="289" t="s">
        <v>3</v>
      </c>
      <c r="G3" s="289" t="s">
        <v>4</v>
      </c>
      <c r="H3" s="316" t="s">
        <v>5</v>
      </c>
      <c r="I3" s="317"/>
      <c r="J3" s="318"/>
      <c r="K3" s="316" t="s">
        <v>8</v>
      </c>
      <c r="L3" s="318"/>
      <c r="M3" s="275" t="s">
        <v>23</v>
      </c>
    </row>
    <row r="4" spans="1:19" ht="15" customHeight="1">
      <c r="A4" s="319"/>
      <c r="B4" s="391"/>
      <c r="C4" s="392"/>
      <c r="D4" s="392"/>
      <c r="E4" s="394"/>
      <c r="F4" s="290"/>
      <c r="G4" s="290"/>
      <c r="H4" s="182" t="s">
        <v>84</v>
      </c>
      <c r="I4" s="183" t="s">
        <v>6</v>
      </c>
      <c r="J4" s="160"/>
      <c r="K4" s="182" t="s">
        <v>9</v>
      </c>
      <c r="L4" s="184" t="s">
        <v>10</v>
      </c>
      <c r="M4" s="276"/>
    </row>
    <row r="5" spans="1:19" ht="22.5" customHeight="1">
      <c r="A5" s="140">
        <v>1</v>
      </c>
      <c r="B5" s="271"/>
      <c r="C5" s="272"/>
      <c r="D5" s="272" t="str">
        <f>ASC(PHONETIC(C5))</f>
        <v/>
      </c>
      <c r="E5" s="273"/>
      <c r="F5" s="140"/>
      <c r="G5" s="140"/>
      <c r="H5" s="166"/>
      <c r="I5" s="167"/>
      <c r="J5" s="168"/>
      <c r="K5" s="169"/>
      <c r="L5" s="170"/>
      <c r="M5" s="171"/>
    </row>
    <row r="6" spans="1:19" ht="22.5" customHeight="1">
      <c r="A6" s="146">
        <v>2</v>
      </c>
      <c r="B6" s="281"/>
      <c r="C6" s="282"/>
      <c r="D6" s="282" t="str">
        <f>ASC(PHONETIC(C6))</f>
        <v/>
      </c>
      <c r="E6" s="387"/>
      <c r="F6" s="146"/>
      <c r="G6" s="146"/>
      <c r="H6" s="172"/>
      <c r="I6" s="173"/>
      <c r="J6" s="149"/>
      <c r="K6" s="174"/>
      <c r="L6" s="175"/>
      <c r="M6" s="176"/>
    </row>
    <row r="7" spans="1:19" ht="22.5" customHeight="1">
      <c r="A7" s="146">
        <v>3</v>
      </c>
      <c r="B7" s="281"/>
      <c r="C7" s="282"/>
      <c r="D7" s="282" t="str">
        <f>ASC(PHONETIC(C7))</f>
        <v/>
      </c>
      <c r="E7" s="387"/>
      <c r="F7" s="146"/>
      <c r="G7" s="146"/>
      <c r="H7" s="172"/>
      <c r="I7" s="173"/>
      <c r="J7" s="149"/>
      <c r="K7" s="174"/>
      <c r="L7" s="175"/>
      <c r="M7" s="176"/>
    </row>
    <row r="8" spans="1:19" ht="22.5" customHeight="1">
      <c r="A8" s="152">
        <v>4</v>
      </c>
      <c r="B8" s="285"/>
      <c r="C8" s="286"/>
      <c r="D8" s="286" t="str">
        <f>ASC(PHONETIC(C8))</f>
        <v/>
      </c>
      <c r="E8" s="388"/>
      <c r="F8" s="152"/>
      <c r="G8" s="152"/>
      <c r="H8" s="177"/>
      <c r="I8" s="178"/>
      <c r="J8" s="155"/>
      <c r="K8" s="179"/>
      <c r="L8" s="180"/>
      <c r="M8" s="181"/>
    </row>
    <row r="9" spans="1:19" ht="22.5" customHeight="1">
      <c r="A9" s="18"/>
      <c r="C9" s="18" t="s">
        <v>98</v>
      </c>
      <c r="J9" s="18"/>
      <c r="M9" s="14"/>
    </row>
    <row r="10" spans="1:19" ht="22.5" customHeight="1">
      <c r="A10" s="18"/>
      <c r="B10" s="381" t="s">
        <v>66</v>
      </c>
      <c r="C10" s="382"/>
      <c r="D10" s="383" t="s">
        <v>25</v>
      </c>
      <c r="E10" s="383"/>
      <c r="F10" s="383" t="s">
        <v>67</v>
      </c>
      <c r="G10" s="383"/>
      <c r="H10" s="384"/>
      <c r="I10" s="185" t="s">
        <v>68</v>
      </c>
      <c r="J10" s="385"/>
      <c r="K10" s="386"/>
      <c r="L10" s="51"/>
      <c r="M10" s="15"/>
    </row>
    <row r="11" spans="1:19" ht="22.5" customHeight="1">
      <c r="A11" s="18"/>
      <c r="B11" s="372" t="s">
        <v>69</v>
      </c>
      <c r="C11" s="373"/>
      <c r="D11" s="374">
        <f>COUNT(G5:G8)</f>
        <v>0</v>
      </c>
      <c r="E11" s="374"/>
      <c r="F11" s="374">
        <f>D11*500</f>
        <v>0</v>
      </c>
      <c r="G11" s="374"/>
      <c r="H11" s="375"/>
      <c r="I11" s="186" t="s">
        <v>31</v>
      </c>
      <c r="J11" s="379"/>
      <c r="K11" s="380"/>
    </row>
    <row r="12" spans="1:19" ht="22.5" customHeight="1">
      <c r="A12" s="18"/>
      <c r="B12" s="376" t="s">
        <v>70</v>
      </c>
      <c r="C12" s="377"/>
      <c r="D12" s="370">
        <f>COUNTIF(G5:G8,"J")</f>
        <v>0</v>
      </c>
      <c r="E12" s="370"/>
      <c r="F12" s="370"/>
      <c r="G12" s="370"/>
      <c r="H12" s="371"/>
      <c r="I12" s="187" t="s">
        <v>50</v>
      </c>
      <c r="J12" s="188"/>
      <c r="K12" s="189" t="s">
        <v>86</v>
      </c>
    </row>
    <row r="13" spans="1:19" ht="22.5" customHeight="1">
      <c r="A13" s="18"/>
      <c r="D13" s="26"/>
      <c r="J13" s="18"/>
    </row>
    <row r="14" spans="1:19" ht="22.5" customHeight="1">
      <c r="A14" s="35"/>
      <c r="B14" s="35"/>
      <c r="C14" s="34"/>
      <c r="D14" s="34"/>
      <c r="E14" s="34"/>
      <c r="F14" s="34"/>
      <c r="G14" s="34"/>
      <c r="L14" s="13"/>
      <c r="M14" s="13"/>
      <c r="N14" s="8"/>
      <c r="O14" s="8"/>
      <c r="P14" s="8"/>
      <c r="Q14" s="8"/>
      <c r="R14" s="8"/>
      <c r="S14" s="8"/>
    </row>
    <row r="15" spans="1:19" ht="30" customHeight="1">
      <c r="H15" s="36"/>
      <c r="I15" s="36"/>
      <c r="J15" s="38"/>
      <c r="K15" s="38"/>
      <c r="L15" s="13"/>
      <c r="M15" s="13"/>
      <c r="N15" s="8"/>
      <c r="O15" s="8"/>
      <c r="P15" s="8"/>
      <c r="Q15" s="8"/>
      <c r="R15" s="8"/>
      <c r="S15" s="8"/>
    </row>
    <row r="16" spans="1:19" ht="21.75" customHeight="1">
      <c r="A16" s="18"/>
      <c r="B16" s="315" t="s">
        <v>45</v>
      </c>
      <c r="C16" s="315"/>
      <c r="D16" s="315"/>
      <c r="E16" s="315"/>
      <c r="F16" s="39"/>
      <c r="G16" s="39"/>
      <c r="H16" s="378" t="s">
        <v>95</v>
      </c>
      <c r="I16" s="378"/>
      <c r="J16" s="9" t="s">
        <v>96</v>
      </c>
      <c r="K16" s="23"/>
      <c r="L16" s="23"/>
      <c r="M16" s="39"/>
      <c r="N16" s="8"/>
      <c r="O16" s="8"/>
      <c r="P16" s="8"/>
      <c r="Q16" s="8"/>
      <c r="R16" s="8"/>
      <c r="S16" s="8"/>
    </row>
    <row r="17" spans="1:19" s="49" customFormat="1" ht="9" customHeight="1">
      <c r="A17" s="18"/>
      <c r="B17" s="41"/>
      <c r="C17" s="41"/>
      <c r="D17" s="42"/>
      <c r="E17" s="42"/>
      <c r="F17" s="42"/>
      <c r="G17" s="42"/>
      <c r="H17" s="42"/>
      <c r="I17" s="42"/>
      <c r="J17" s="42"/>
      <c r="K17" s="43"/>
      <c r="L17" s="43"/>
      <c r="M17" s="43"/>
      <c r="N17" s="50"/>
      <c r="O17" s="50"/>
      <c r="P17" s="50"/>
      <c r="Q17" s="50"/>
      <c r="R17" s="50"/>
      <c r="S17" s="50"/>
    </row>
    <row r="18" spans="1:19" ht="11.25" customHeight="1">
      <c r="A18" s="289" t="s">
        <v>89</v>
      </c>
      <c r="B18" s="362" t="s">
        <v>2</v>
      </c>
      <c r="C18" s="363"/>
      <c r="D18" s="366" t="s">
        <v>85</v>
      </c>
      <c r="E18" s="367"/>
      <c r="F18" s="289" t="s">
        <v>3</v>
      </c>
      <c r="G18" s="289" t="s">
        <v>4</v>
      </c>
      <c r="H18" s="316" t="s">
        <v>5</v>
      </c>
      <c r="I18" s="317"/>
      <c r="J18" s="318"/>
      <c r="K18" s="316" t="s">
        <v>8</v>
      </c>
      <c r="L18" s="318"/>
      <c r="M18" s="275" t="s">
        <v>23</v>
      </c>
    </row>
    <row r="19" spans="1:19" ht="15" customHeight="1">
      <c r="A19" s="290"/>
      <c r="B19" s="364"/>
      <c r="C19" s="365"/>
      <c r="D19" s="368"/>
      <c r="E19" s="369"/>
      <c r="F19" s="290"/>
      <c r="G19" s="290"/>
      <c r="H19" s="182" t="s">
        <v>84</v>
      </c>
      <c r="I19" s="183" t="s">
        <v>6</v>
      </c>
      <c r="J19" s="160"/>
      <c r="K19" s="182" t="s">
        <v>9</v>
      </c>
      <c r="L19" s="184" t="s">
        <v>10</v>
      </c>
      <c r="M19" s="276"/>
    </row>
    <row r="20" spans="1:19" ht="22.5" customHeight="1">
      <c r="A20" s="140">
        <v>1</v>
      </c>
      <c r="B20" s="347" t="s">
        <v>83</v>
      </c>
      <c r="C20" s="348"/>
      <c r="D20" s="349" t="str">
        <f>ASC(PHONETIC(B20))</f>
        <v>ｾﾝﾀﾞｲ ｲﾁﾛｳ</v>
      </c>
      <c r="E20" s="350"/>
      <c r="F20" s="140" t="s">
        <v>82</v>
      </c>
      <c r="G20" s="140">
        <v>3</v>
      </c>
      <c r="H20" s="166">
        <v>9893214</v>
      </c>
      <c r="I20" s="167" t="s">
        <v>74</v>
      </c>
      <c r="J20" s="195" t="s">
        <v>81</v>
      </c>
      <c r="K20" s="169" t="s">
        <v>80</v>
      </c>
      <c r="L20" s="170" t="s">
        <v>78</v>
      </c>
      <c r="M20" s="190">
        <v>25731</v>
      </c>
    </row>
    <row r="21" spans="1:19" ht="22.5" customHeight="1">
      <c r="A21" s="146">
        <v>2</v>
      </c>
      <c r="B21" s="351" t="s">
        <v>77</v>
      </c>
      <c r="C21" s="352"/>
      <c r="D21" s="353" t="str">
        <f>ASC(PHONETIC(B21))</f>
        <v>ｾﾝﾀﾞｲ ｲﾁｺ</v>
      </c>
      <c r="E21" s="354"/>
      <c r="F21" s="146" t="s">
        <v>76</v>
      </c>
      <c r="G21" s="146" t="s">
        <v>75</v>
      </c>
      <c r="H21" s="172">
        <v>9893214</v>
      </c>
      <c r="I21" s="173" t="s">
        <v>74</v>
      </c>
      <c r="J21" s="196" t="s">
        <v>81</v>
      </c>
      <c r="K21" s="191" t="s">
        <v>79</v>
      </c>
      <c r="L21" s="175" t="s">
        <v>73</v>
      </c>
      <c r="M21" s="192">
        <v>36141</v>
      </c>
    </row>
    <row r="22" spans="1:19" ht="22.5" customHeight="1">
      <c r="A22" s="146">
        <v>3</v>
      </c>
      <c r="B22" s="351"/>
      <c r="C22" s="352"/>
      <c r="D22" s="353" t="str">
        <f>ASC(PHONETIC(B22))</f>
        <v/>
      </c>
      <c r="E22" s="354"/>
      <c r="F22" s="146"/>
      <c r="G22" s="146"/>
      <c r="H22" s="172"/>
      <c r="I22" s="173"/>
      <c r="J22" s="149"/>
      <c r="K22" s="174"/>
      <c r="L22" s="175"/>
      <c r="M22" s="176"/>
    </row>
    <row r="23" spans="1:19" ht="22.5" customHeight="1">
      <c r="A23" s="152">
        <v>4</v>
      </c>
      <c r="B23" s="358"/>
      <c r="C23" s="359"/>
      <c r="D23" s="360" t="str">
        <f>ASC(PHONETIC(B23))</f>
        <v/>
      </c>
      <c r="E23" s="361"/>
      <c r="F23" s="152"/>
      <c r="G23" s="152"/>
      <c r="H23" s="177"/>
      <c r="I23" s="178"/>
      <c r="J23" s="155"/>
      <c r="K23" s="179"/>
      <c r="L23" s="180"/>
      <c r="M23" s="181"/>
    </row>
    <row r="24" spans="1:19" ht="22.5" customHeight="1">
      <c r="A24" s="18"/>
      <c r="C24" s="18" t="s">
        <v>98</v>
      </c>
      <c r="J24" s="18"/>
      <c r="M24" s="14"/>
    </row>
    <row r="25" spans="1:19" ht="22.5" customHeight="1">
      <c r="A25" s="18"/>
      <c r="B25" s="344" t="s">
        <v>66</v>
      </c>
      <c r="C25" s="345"/>
      <c r="D25" s="330" t="s">
        <v>25</v>
      </c>
      <c r="E25" s="346"/>
      <c r="F25" s="330" t="s">
        <v>67</v>
      </c>
      <c r="G25" s="331"/>
      <c r="H25" s="332"/>
      <c r="I25" s="185" t="s">
        <v>68</v>
      </c>
      <c r="J25" s="333">
        <v>45395</v>
      </c>
      <c r="K25" s="334"/>
      <c r="L25" s="51"/>
      <c r="M25" s="15"/>
    </row>
    <row r="26" spans="1:19" ht="22.5" customHeight="1">
      <c r="A26" s="18"/>
      <c r="B26" s="335" t="s">
        <v>69</v>
      </c>
      <c r="C26" s="336"/>
      <c r="D26" s="337">
        <f>COUNT(G20:G23)</f>
        <v>1</v>
      </c>
      <c r="E26" s="338"/>
      <c r="F26" s="339">
        <f>D26*700</f>
        <v>700</v>
      </c>
      <c r="G26" s="340"/>
      <c r="H26" s="341"/>
      <c r="I26" s="186" t="s">
        <v>31</v>
      </c>
      <c r="J26" s="342"/>
      <c r="K26" s="343"/>
    </row>
    <row r="27" spans="1:19" ht="22.5" customHeight="1">
      <c r="A27" s="18"/>
      <c r="B27" s="355" t="s">
        <v>70</v>
      </c>
      <c r="C27" s="356"/>
      <c r="D27" s="327">
        <f>COUNTIF(G20:G23,"J")</f>
        <v>1</v>
      </c>
      <c r="E27" s="357"/>
      <c r="F27" s="327"/>
      <c r="G27" s="328"/>
      <c r="H27" s="329"/>
      <c r="I27" s="187" t="s">
        <v>50</v>
      </c>
      <c r="J27" s="188"/>
      <c r="K27" s="189" t="s">
        <v>71</v>
      </c>
    </row>
    <row r="28" spans="1:19" ht="21" customHeight="1">
      <c r="A28" s="326" t="s">
        <v>72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</row>
  </sheetData>
  <mergeCells count="58">
    <mergeCell ref="B1:E1"/>
    <mergeCell ref="M3:M4"/>
    <mergeCell ref="G3:G4"/>
    <mergeCell ref="H3:J3"/>
    <mergeCell ref="K3:L3"/>
    <mergeCell ref="F3:F4"/>
    <mergeCell ref="B7:C7"/>
    <mergeCell ref="D7:E7"/>
    <mergeCell ref="B8:C8"/>
    <mergeCell ref="D8:E8"/>
    <mergeCell ref="A3:A4"/>
    <mergeCell ref="B3:C4"/>
    <mergeCell ref="D3:E4"/>
    <mergeCell ref="B5:C5"/>
    <mergeCell ref="D5:E5"/>
    <mergeCell ref="B6:C6"/>
    <mergeCell ref="D6:E6"/>
    <mergeCell ref="J11:K11"/>
    <mergeCell ref="B10:C10"/>
    <mergeCell ref="D10:E10"/>
    <mergeCell ref="F10:H10"/>
    <mergeCell ref="J10:K10"/>
    <mergeCell ref="F12:H12"/>
    <mergeCell ref="B16:E16"/>
    <mergeCell ref="B11:C11"/>
    <mergeCell ref="D11:E11"/>
    <mergeCell ref="F11:H11"/>
    <mergeCell ref="B12:C12"/>
    <mergeCell ref="D12:E12"/>
    <mergeCell ref="H16:I16"/>
    <mergeCell ref="G18:G19"/>
    <mergeCell ref="M18:M19"/>
    <mergeCell ref="A18:A19"/>
    <mergeCell ref="B18:C19"/>
    <mergeCell ref="D18:E19"/>
    <mergeCell ref="F18:F19"/>
    <mergeCell ref="H18:J18"/>
    <mergeCell ref="K18:L18"/>
    <mergeCell ref="B20:C20"/>
    <mergeCell ref="D20:E20"/>
    <mergeCell ref="B21:C21"/>
    <mergeCell ref="D21:E21"/>
    <mergeCell ref="B27:C27"/>
    <mergeCell ref="D27:E27"/>
    <mergeCell ref="B22:C22"/>
    <mergeCell ref="D22:E22"/>
    <mergeCell ref="B23:C23"/>
    <mergeCell ref="D23:E23"/>
    <mergeCell ref="A28:M28"/>
    <mergeCell ref="F27:H27"/>
    <mergeCell ref="F25:H25"/>
    <mergeCell ref="J25:K25"/>
    <mergeCell ref="B26:C26"/>
    <mergeCell ref="D26:E26"/>
    <mergeCell ref="F26:H26"/>
    <mergeCell ref="J26:K26"/>
    <mergeCell ref="B25:C25"/>
    <mergeCell ref="D25:E25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orientation="landscape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639F5-11C2-4CD4-B98F-D875431FA483}">
  <dimension ref="A1:G27"/>
  <sheetViews>
    <sheetView showGridLines="0" zoomScaleNormal="100" zoomScaleSheetLayoutView="100" workbookViewId="0">
      <selection sqref="A1:G1"/>
    </sheetView>
  </sheetViews>
  <sheetFormatPr defaultColWidth="9" defaultRowHeight="17.25"/>
  <cols>
    <col min="1" max="1" width="4" style="12" customWidth="1"/>
    <col min="2" max="2" width="16.75" style="16" customWidth="1"/>
    <col min="3" max="4" width="16.75" style="17" customWidth="1"/>
    <col min="5" max="5" width="16.75" style="13" customWidth="1"/>
    <col min="6" max="6" width="6.25" style="13" customWidth="1"/>
    <col min="7" max="7" width="16.75" style="13" customWidth="1"/>
    <col min="8" max="16384" width="9" style="8"/>
  </cols>
  <sheetData>
    <row r="1" spans="1:7" ht="45.75" customHeight="1">
      <c r="A1" s="395" t="s">
        <v>24</v>
      </c>
      <c r="B1" s="395"/>
      <c r="C1" s="395"/>
      <c r="D1" s="395"/>
      <c r="E1" s="395"/>
      <c r="F1" s="395"/>
      <c r="G1" s="395"/>
    </row>
    <row r="2" spans="1:7" s="9" customFormat="1" ht="30" customHeight="1">
      <c r="A2" s="204" t="s">
        <v>25</v>
      </c>
      <c r="B2" s="205" t="s">
        <v>26</v>
      </c>
      <c r="C2" s="396" t="s">
        <v>27</v>
      </c>
      <c r="D2" s="397"/>
      <c r="E2" s="206" t="s">
        <v>23</v>
      </c>
      <c r="F2" s="207" t="s">
        <v>28</v>
      </c>
      <c r="G2" s="207" t="s">
        <v>29</v>
      </c>
    </row>
    <row r="3" spans="1:7" ht="33" customHeight="1">
      <c r="A3" s="201">
        <v>1</v>
      </c>
      <c r="B3" s="202"/>
      <c r="C3" s="398"/>
      <c r="D3" s="399"/>
      <c r="E3" s="203"/>
      <c r="F3" s="202"/>
      <c r="G3" s="202"/>
    </row>
    <row r="4" spans="1:7" ht="33" customHeight="1">
      <c r="A4" s="10">
        <v>2</v>
      </c>
      <c r="B4" s="83"/>
      <c r="C4" s="400"/>
      <c r="D4" s="401"/>
      <c r="E4" s="193"/>
      <c r="F4" s="83"/>
      <c r="G4" s="83"/>
    </row>
    <row r="5" spans="1:7" ht="33" customHeight="1">
      <c r="A5" s="10">
        <v>3</v>
      </c>
      <c r="B5" s="83"/>
      <c r="C5" s="400"/>
      <c r="D5" s="401"/>
      <c r="E5" s="193"/>
      <c r="F5" s="83"/>
      <c r="G5" s="83"/>
    </row>
    <row r="6" spans="1:7" ht="33" customHeight="1">
      <c r="A6" s="10">
        <v>4</v>
      </c>
      <c r="B6" s="83"/>
      <c r="C6" s="400"/>
      <c r="D6" s="401"/>
      <c r="E6" s="193"/>
      <c r="F6" s="83"/>
      <c r="G6" s="83"/>
    </row>
    <row r="7" spans="1:7" ht="33" customHeight="1">
      <c r="A7" s="10">
        <v>5</v>
      </c>
      <c r="B7" s="83"/>
      <c r="C7" s="400"/>
      <c r="D7" s="401"/>
      <c r="E7" s="193"/>
      <c r="F7" s="83"/>
      <c r="G7" s="83"/>
    </row>
    <row r="8" spans="1:7" ht="33" customHeight="1">
      <c r="A8" s="10">
        <v>6</v>
      </c>
      <c r="B8" s="83"/>
      <c r="C8" s="400"/>
      <c r="D8" s="401"/>
      <c r="E8" s="193"/>
      <c r="F8" s="83"/>
      <c r="G8" s="83"/>
    </row>
    <row r="9" spans="1:7" ht="33" customHeight="1">
      <c r="A9" s="10">
        <v>7</v>
      </c>
      <c r="B9" s="402" t="s">
        <v>117</v>
      </c>
      <c r="C9" s="403"/>
      <c r="D9" s="403"/>
      <c r="E9" s="403"/>
      <c r="F9" s="403"/>
      <c r="G9" s="404"/>
    </row>
    <row r="10" spans="1:7" ht="33" customHeight="1">
      <c r="A10" s="10">
        <v>8</v>
      </c>
      <c r="B10" s="405"/>
      <c r="C10" s="406"/>
      <c r="D10" s="406"/>
      <c r="E10" s="406"/>
      <c r="F10" s="406"/>
      <c r="G10" s="407"/>
    </row>
    <row r="11" spans="1:7" ht="33" customHeight="1">
      <c r="A11" s="10">
        <v>9</v>
      </c>
      <c r="B11" s="408"/>
      <c r="C11" s="409"/>
      <c r="D11" s="409"/>
      <c r="E11" s="409"/>
      <c r="F11" s="409"/>
      <c r="G11" s="410"/>
    </row>
    <row r="12" spans="1:7" ht="33" customHeight="1">
      <c r="A12" s="10">
        <v>10</v>
      </c>
      <c r="B12" s="416" t="s">
        <v>93</v>
      </c>
      <c r="C12" s="417"/>
      <c r="D12" s="417"/>
      <c r="E12" s="417"/>
      <c r="F12" s="417"/>
      <c r="G12" s="418"/>
    </row>
    <row r="13" spans="1:7" ht="33" customHeight="1">
      <c r="A13" s="10">
        <v>11</v>
      </c>
      <c r="B13" s="419"/>
      <c r="C13" s="420"/>
      <c r="D13" s="420"/>
      <c r="E13" s="420"/>
      <c r="F13" s="420"/>
      <c r="G13" s="421"/>
    </row>
    <row r="14" spans="1:7" ht="33" customHeight="1">
      <c r="A14" s="10">
        <v>12</v>
      </c>
      <c r="B14" s="419"/>
      <c r="C14" s="420"/>
      <c r="D14" s="420"/>
      <c r="E14" s="420"/>
      <c r="F14" s="420"/>
      <c r="G14" s="421"/>
    </row>
    <row r="15" spans="1:7" ht="33" customHeight="1">
      <c r="A15" s="10">
        <v>13</v>
      </c>
      <c r="B15" s="422"/>
      <c r="C15" s="423"/>
      <c r="D15" s="423"/>
      <c r="E15" s="423"/>
      <c r="F15" s="423"/>
      <c r="G15" s="424"/>
    </row>
    <row r="16" spans="1:7" ht="33" customHeight="1">
      <c r="A16" s="10">
        <v>14</v>
      </c>
      <c r="B16" s="83"/>
      <c r="C16" s="400"/>
      <c r="D16" s="401"/>
      <c r="E16" s="193"/>
      <c r="F16" s="83"/>
      <c r="G16" s="83"/>
    </row>
    <row r="17" spans="1:7" ht="33" customHeight="1">
      <c r="A17" s="10">
        <v>15</v>
      </c>
      <c r="B17" s="83"/>
      <c r="C17" s="400"/>
      <c r="D17" s="401"/>
      <c r="E17" s="193"/>
      <c r="F17" s="83"/>
      <c r="G17" s="83"/>
    </row>
    <row r="18" spans="1:7" ht="33" customHeight="1">
      <c r="A18" s="10">
        <v>16</v>
      </c>
      <c r="B18" s="83"/>
      <c r="C18" s="400"/>
      <c r="D18" s="401"/>
      <c r="E18" s="193"/>
      <c r="F18" s="83"/>
      <c r="G18" s="83"/>
    </row>
    <row r="19" spans="1:7" ht="33" customHeight="1">
      <c r="A19" s="10">
        <v>17</v>
      </c>
      <c r="B19" s="83"/>
      <c r="C19" s="400"/>
      <c r="D19" s="401"/>
      <c r="E19" s="193"/>
      <c r="F19" s="83"/>
      <c r="G19" s="83"/>
    </row>
    <row r="20" spans="1:7" ht="33" customHeight="1" thickBot="1">
      <c r="A20" s="11">
        <v>18</v>
      </c>
      <c r="B20" s="83"/>
      <c r="C20" s="400"/>
      <c r="D20" s="401"/>
      <c r="E20" s="193"/>
      <c r="F20" s="83"/>
      <c r="G20" s="83"/>
    </row>
    <row r="21" spans="1:7" ht="11.25" customHeight="1">
      <c r="B21" s="84"/>
      <c r="C21" s="85"/>
      <c r="D21" s="85"/>
      <c r="E21" s="86"/>
      <c r="F21" s="84"/>
      <c r="G21" s="84"/>
    </row>
    <row r="22" spans="1:7" ht="39" customHeight="1">
      <c r="A22" s="8"/>
      <c r="B22" s="87"/>
      <c r="C22" s="88"/>
      <c r="D22" s="99" t="s">
        <v>30</v>
      </c>
      <c r="E22" s="413"/>
      <c r="F22" s="413"/>
      <c r="G22" s="413"/>
    </row>
    <row r="23" spans="1:7" ht="11.25" customHeight="1">
      <c r="A23" s="8"/>
      <c r="B23" s="89"/>
      <c r="C23" s="90"/>
      <c r="D23" s="91"/>
      <c r="E23" s="92"/>
      <c r="F23" s="93"/>
      <c r="G23" s="93"/>
    </row>
    <row r="24" spans="1:7" ht="39" customHeight="1">
      <c r="B24" s="94"/>
      <c r="C24" s="95"/>
      <c r="D24" s="96" t="s">
        <v>31</v>
      </c>
      <c r="E24" s="414"/>
      <c r="F24" s="414"/>
      <c r="G24" s="414"/>
    </row>
    <row r="25" spans="1:7" ht="11.25" customHeight="1">
      <c r="B25" s="94"/>
      <c r="C25" s="95"/>
      <c r="D25" s="97"/>
      <c r="E25" s="98"/>
      <c r="F25" s="98"/>
      <c r="G25" s="98"/>
    </row>
    <row r="26" spans="1:7" ht="39" customHeight="1">
      <c r="B26" s="94"/>
      <c r="C26" s="95"/>
      <c r="D26" s="96" t="s">
        <v>32</v>
      </c>
      <c r="E26" s="415"/>
      <c r="F26" s="415"/>
      <c r="G26" s="415"/>
    </row>
    <row r="27" spans="1:7" ht="89.25" customHeight="1">
      <c r="A27" s="411" t="s">
        <v>33</v>
      </c>
      <c r="B27" s="412"/>
      <c r="C27" s="412"/>
      <c r="D27" s="412"/>
      <c r="E27" s="412"/>
      <c r="F27" s="412"/>
      <c r="G27" s="412"/>
    </row>
  </sheetData>
  <mergeCells count="19">
    <mergeCell ref="B9:G11"/>
    <mergeCell ref="C19:D19"/>
    <mergeCell ref="A27:G27"/>
    <mergeCell ref="C20:D20"/>
    <mergeCell ref="E22:G22"/>
    <mergeCell ref="E24:G24"/>
    <mergeCell ref="E26:G26"/>
    <mergeCell ref="C17:D17"/>
    <mergeCell ref="C18:D18"/>
    <mergeCell ref="B12:G15"/>
    <mergeCell ref="C16:D16"/>
    <mergeCell ref="A1:G1"/>
    <mergeCell ref="C2:D2"/>
    <mergeCell ref="C3:D3"/>
    <mergeCell ref="C8:D8"/>
    <mergeCell ref="C6:D6"/>
    <mergeCell ref="C7:D7"/>
    <mergeCell ref="C4:D4"/>
    <mergeCell ref="C5:D5"/>
  </mergeCells>
  <phoneticPr fontId="2"/>
  <pageMargins left="0.39370078740157483" right="0.39370078740157483" top="0.59055118110236227" bottom="0.39370078740157483" header="0" footer="0"/>
  <pageSetup paperSize="9" orientation="portrait" cellComments="asDisplaye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AB033-9DC3-4522-9AB5-312CA4E353DF}">
  <sheetPr>
    <tabColor indexed="12"/>
  </sheetPr>
  <dimension ref="A1:AG81"/>
  <sheetViews>
    <sheetView showGridLines="0" tabSelected="1" zoomScaleNormal="100" zoomScaleSheetLayoutView="100" workbookViewId="0"/>
  </sheetViews>
  <sheetFormatPr defaultColWidth="9" defaultRowHeight="13.5"/>
  <cols>
    <col min="1" max="33" width="3" style="55" customWidth="1"/>
    <col min="34" max="44" width="2.625" style="55" customWidth="1"/>
    <col min="45" max="16384" width="9" style="55"/>
  </cols>
  <sheetData>
    <row r="1" spans="1:33" ht="21" customHeight="1">
      <c r="A1" s="53"/>
      <c r="B1" s="435" t="s">
        <v>51</v>
      </c>
      <c r="C1" s="435"/>
      <c r="D1" s="435"/>
      <c r="E1" s="435"/>
      <c r="F1" s="435"/>
      <c r="G1" s="435"/>
      <c r="H1" s="435"/>
      <c r="I1" s="435"/>
      <c r="J1" s="435"/>
      <c r="K1" s="54"/>
      <c r="L1" s="53"/>
      <c r="M1" s="435" t="s">
        <v>51</v>
      </c>
      <c r="N1" s="435"/>
      <c r="O1" s="435"/>
      <c r="P1" s="435"/>
      <c r="Q1" s="435"/>
      <c r="R1" s="435"/>
      <c r="S1" s="435"/>
      <c r="T1" s="435"/>
      <c r="U1" s="435"/>
      <c r="V1" s="54"/>
      <c r="W1" s="53"/>
      <c r="X1" s="435" t="s">
        <v>51</v>
      </c>
      <c r="Y1" s="435"/>
      <c r="Z1" s="435"/>
      <c r="AA1" s="435"/>
      <c r="AB1" s="435"/>
      <c r="AC1" s="435"/>
      <c r="AD1" s="435"/>
      <c r="AE1" s="435"/>
      <c r="AF1" s="435"/>
      <c r="AG1" s="54"/>
    </row>
    <row r="2" spans="1:33" ht="21" customHeight="1">
      <c r="A2" s="56"/>
      <c r="B2" s="52"/>
      <c r="C2" s="433" t="s">
        <v>91</v>
      </c>
      <c r="D2" s="433"/>
      <c r="E2" s="58" t="s">
        <v>52</v>
      </c>
      <c r="F2" s="52"/>
      <c r="G2" s="433" t="s">
        <v>53</v>
      </c>
      <c r="H2" s="433"/>
      <c r="I2" s="434"/>
      <c r="J2" s="434"/>
      <c r="K2" s="59"/>
      <c r="L2" s="56"/>
      <c r="M2" s="57"/>
      <c r="N2" s="433" t="s">
        <v>91</v>
      </c>
      <c r="O2" s="433"/>
      <c r="P2" s="58" t="s">
        <v>52</v>
      </c>
      <c r="Q2" s="57"/>
      <c r="R2" s="433" t="s">
        <v>53</v>
      </c>
      <c r="S2" s="433"/>
      <c r="T2" s="434"/>
      <c r="U2" s="434"/>
      <c r="V2" s="59"/>
      <c r="W2" s="56"/>
      <c r="X2" s="57"/>
      <c r="Y2" s="433" t="s">
        <v>91</v>
      </c>
      <c r="Z2" s="433"/>
      <c r="AA2" s="58" t="s">
        <v>52</v>
      </c>
      <c r="AB2" s="57"/>
      <c r="AC2" s="433" t="s">
        <v>53</v>
      </c>
      <c r="AD2" s="433"/>
      <c r="AE2" s="434"/>
      <c r="AF2" s="434"/>
      <c r="AG2" s="59"/>
    </row>
    <row r="3" spans="1:33" ht="21" customHeight="1">
      <c r="A3" s="56"/>
      <c r="B3" s="432" t="s">
        <v>54</v>
      </c>
      <c r="C3" s="432"/>
      <c r="D3" s="432"/>
      <c r="E3" s="438"/>
      <c r="F3" s="438"/>
      <c r="G3" s="438"/>
      <c r="H3" s="438"/>
      <c r="I3" s="438"/>
      <c r="J3" s="438"/>
      <c r="K3" s="59"/>
      <c r="L3" s="56"/>
      <c r="M3" s="432" t="s">
        <v>54</v>
      </c>
      <c r="N3" s="432"/>
      <c r="O3" s="432"/>
      <c r="P3" s="426"/>
      <c r="Q3" s="426"/>
      <c r="R3" s="426"/>
      <c r="S3" s="426"/>
      <c r="T3" s="426"/>
      <c r="U3" s="426"/>
      <c r="V3" s="59"/>
      <c r="W3" s="56"/>
      <c r="X3" s="432" t="s">
        <v>54</v>
      </c>
      <c r="Y3" s="432"/>
      <c r="Z3" s="432"/>
      <c r="AA3" s="426"/>
      <c r="AB3" s="426"/>
      <c r="AC3" s="426"/>
      <c r="AD3" s="426"/>
      <c r="AE3" s="426"/>
      <c r="AF3" s="426"/>
      <c r="AG3" s="59"/>
    </row>
    <row r="4" spans="1:33" ht="21" customHeight="1">
      <c r="A4" s="56"/>
      <c r="C4" s="427" t="s">
        <v>88</v>
      </c>
      <c r="D4" s="427"/>
      <c r="E4" s="427"/>
      <c r="F4" s="60"/>
      <c r="K4" s="59"/>
      <c r="L4" s="56"/>
      <c r="N4" s="427" t="s">
        <v>88</v>
      </c>
      <c r="O4" s="427"/>
      <c r="P4" s="427"/>
      <c r="Q4" s="60"/>
      <c r="V4" s="59"/>
      <c r="W4" s="56"/>
      <c r="Y4" s="427" t="s">
        <v>88</v>
      </c>
      <c r="Z4" s="427"/>
      <c r="AA4" s="427"/>
      <c r="AB4" s="60"/>
      <c r="AG4" s="59"/>
    </row>
    <row r="5" spans="1:33" ht="10.5" customHeight="1">
      <c r="A5" s="428">
        <v>1</v>
      </c>
      <c r="B5" s="429" t="s">
        <v>55</v>
      </c>
      <c r="C5" s="61"/>
      <c r="D5" s="62"/>
      <c r="E5" s="62"/>
      <c r="F5" s="63"/>
      <c r="G5" s="64"/>
      <c r="H5" s="62"/>
      <c r="I5" s="62"/>
      <c r="J5" s="81"/>
      <c r="K5" s="66"/>
      <c r="L5" s="428">
        <v>1</v>
      </c>
      <c r="M5" s="429" t="s">
        <v>55</v>
      </c>
      <c r="N5" s="61"/>
      <c r="O5" s="62"/>
      <c r="P5" s="62"/>
      <c r="Q5" s="63"/>
      <c r="R5" s="64"/>
      <c r="S5" s="62"/>
      <c r="T5" s="62"/>
      <c r="U5" s="65"/>
      <c r="V5" s="66"/>
      <c r="W5" s="428">
        <v>1</v>
      </c>
      <c r="X5" s="429" t="s">
        <v>55</v>
      </c>
      <c r="Y5" s="61"/>
      <c r="Z5" s="62"/>
      <c r="AA5" s="62"/>
      <c r="AB5" s="63"/>
      <c r="AC5" s="64"/>
      <c r="AD5" s="62"/>
      <c r="AE5" s="62"/>
      <c r="AF5" s="65"/>
      <c r="AG5" s="66"/>
    </row>
    <row r="6" spans="1:33" ht="10.5" customHeight="1">
      <c r="A6" s="428"/>
      <c r="B6" s="430"/>
      <c r="C6" s="67"/>
      <c r="D6" s="68"/>
      <c r="E6" s="68"/>
      <c r="F6" s="69"/>
      <c r="G6" s="70"/>
      <c r="H6" s="68"/>
      <c r="I6" s="68"/>
      <c r="J6" s="71"/>
      <c r="K6" s="66"/>
      <c r="L6" s="428"/>
      <c r="M6" s="430"/>
      <c r="N6" s="67"/>
      <c r="O6" s="68"/>
      <c r="P6" s="68"/>
      <c r="Q6" s="69"/>
      <c r="R6" s="70"/>
      <c r="S6" s="68"/>
      <c r="T6" s="68"/>
      <c r="U6" s="71"/>
      <c r="V6" s="66"/>
      <c r="W6" s="428"/>
      <c r="X6" s="430"/>
      <c r="Y6" s="67"/>
      <c r="Z6" s="68"/>
      <c r="AA6" s="68"/>
      <c r="AB6" s="69"/>
      <c r="AC6" s="70"/>
      <c r="AD6" s="68"/>
      <c r="AE6" s="68"/>
      <c r="AF6" s="71"/>
      <c r="AG6" s="66"/>
    </row>
    <row r="7" spans="1:33" ht="10.5" customHeight="1">
      <c r="A7" s="428"/>
      <c r="B7" s="430"/>
      <c r="C7" s="72"/>
      <c r="D7" s="73"/>
      <c r="E7" s="73"/>
      <c r="F7" s="74"/>
      <c r="G7" s="75"/>
      <c r="H7" s="73"/>
      <c r="I7" s="73"/>
      <c r="J7" s="76"/>
      <c r="K7" s="66"/>
      <c r="L7" s="428"/>
      <c r="M7" s="430"/>
      <c r="N7" s="72"/>
      <c r="O7" s="73"/>
      <c r="P7" s="73"/>
      <c r="Q7" s="74"/>
      <c r="R7" s="75"/>
      <c r="S7" s="73"/>
      <c r="T7" s="73"/>
      <c r="U7" s="76"/>
      <c r="V7" s="66"/>
      <c r="W7" s="428"/>
      <c r="X7" s="430"/>
      <c r="Y7" s="72"/>
      <c r="Z7" s="73"/>
      <c r="AA7" s="73"/>
      <c r="AB7" s="74"/>
      <c r="AC7" s="75"/>
      <c r="AD7" s="73"/>
      <c r="AE7" s="73"/>
      <c r="AF7" s="76"/>
      <c r="AG7" s="66"/>
    </row>
    <row r="8" spans="1:33" ht="10.5" customHeight="1">
      <c r="A8" s="428"/>
      <c r="B8" s="430"/>
      <c r="C8" s="61"/>
      <c r="D8" s="62"/>
      <c r="E8" s="62"/>
      <c r="F8" s="63"/>
      <c r="G8" s="64"/>
      <c r="H8" s="62"/>
      <c r="I8" s="62"/>
      <c r="J8" s="65"/>
      <c r="K8" s="66"/>
      <c r="L8" s="428"/>
      <c r="M8" s="430"/>
      <c r="N8" s="61"/>
      <c r="O8" s="62"/>
      <c r="P8" s="62"/>
      <c r="Q8" s="63"/>
      <c r="R8" s="64"/>
      <c r="S8" s="62"/>
      <c r="T8" s="62"/>
      <c r="U8" s="65"/>
      <c r="V8" s="66"/>
      <c r="W8" s="428"/>
      <c r="X8" s="430"/>
      <c r="Y8" s="61"/>
      <c r="Z8" s="62"/>
      <c r="AA8" s="62"/>
      <c r="AB8" s="63"/>
      <c r="AC8" s="64"/>
      <c r="AD8" s="62"/>
      <c r="AE8" s="62"/>
      <c r="AF8" s="65"/>
      <c r="AG8" s="66"/>
    </row>
    <row r="9" spans="1:33" ht="10.5" customHeight="1">
      <c r="A9" s="428"/>
      <c r="B9" s="430"/>
      <c r="C9" s="67"/>
      <c r="D9" s="68"/>
      <c r="E9" s="68"/>
      <c r="F9" s="69"/>
      <c r="G9" s="70"/>
      <c r="H9" s="68"/>
      <c r="I9" s="68"/>
      <c r="J9" s="71"/>
      <c r="K9" s="66"/>
      <c r="L9" s="428"/>
      <c r="M9" s="430"/>
      <c r="N9" s="67"/>
      <c r="O9" s="68"/>
      <c r="P9" s="68"/>
      <c r="Q9" s="69"/>
      <c r="R9" s="70"/>
      <c r="S9" s="68"/>
      <c r="T9" s="68"/>
      <c r="U9" s="71"/>
      <c r="V9" s="66"/>
      <c r="W9" s="428"/>
      <c r="X9" s="430"/>
      <c r="Y9" s="67"/>
      <c r="Z9" s="68"/>
      <c r="AA9" s="68"/>
      <c r="AB9" s="69"/>
      <c r="AC9" s="70"/>
      <c r="AD9" s="68"/>
      <c r="AE9" s="68"/>
      <c r="AF9" s="71"/>
      <c r="AG9" s="66"/>
    </row>
    <row r="10" spans="1:33" ht="10.5" customHeight="1">
      <c r="A10" s="428"/>
      <c r="B10" s="431"/>
      <c r="C10" s="72"/>
      <c r="D10" s="73"/>
      <c r="E10" s="73"/>
      <c r="F10" s="74"/>
      <c r="G10" s="75"/>
      <c r="H10" s="73"/>
      <c r="I10" s="73"/>
      <c r="J10" s="76"/>
      <c r="K10" s="66"/>
      <c r="L10" s="428"/>
      <c r="M10" s="431"/>
      <c r="N10" s="72"/>
      <c r="O10" s="73"/>
      <c r="P10" s="73"/>
      <c r="Q10" s="74"/>
      <c r="R10" s="75"/>
      <c r="S10" s="73"/>
      <c r="T10" s="73"/>
      <c r="U10" s="76"/>
      <c r="V10" s="66"/>
      <c r="W10" s="428"/>
      <c r="X10" s="431"/>
      <c r="Y10" s="72"/>
      <c r="Z10" s="73"/>
      <c r="AA10" s="73"/>
      <c r="AB10" s="74"/>
      <c r="AC10" s="75"/>
      <c r="AD10" s="73"/>
      <c r="AE10" s="73"/>
      <c r="AF10" s="76"/>
      <c r="AG10" s="66"/>
    </row>
    <row r="11" spans="1:33" ht="21" customHeight="1">
      <c r="A11" s="56"/>
      <c r="C11" s="427" t="s">
        <v>88</v>
      </c>
      <c r="D11" s="427"/>
      <c r="E11" s="427"/>
      <c r="F11" s="60"/>
      <c r="K11" s="59"/>
      <c r="L11" s="56"/>
      <c r="N11" s="427" t="s">
        <v>88</v>
      </c>
      <c r="O11" s="427"/>
      <c r="P11" s="427"/>
      <c r="Q11" s="60"/>
      <c r="V11" s="59"/>
      <c r="W11" s="56"/>
      <c r="Y11" s="427" t="s">
        <v>88</v>
      </c>
      <c r="Z11" s="427"/>
      <c r="AA11" s="427"/>
      <c r="AB11" s="60"/>
      <c r="AG11" s="59"/>
    </row>
    <row r="12" spans="1:33" ht="10.5" customHeight="1">
      <c r="A12" s="428">
        <v>2</v>
      </c>
      <c r="B12" s="429" t="s">
        <v>56</v>
      </c>
      <c r="C12" s="61"/>
      <c r="D12" s="62"/>
      <c r="E12" s="62"/>
      <c r="F12" s="63"/>
      <c r="G12" s="64"/>
      <c r="H12" s="62"/>
      <c r="I12" s="62"/>
      <c r="J12" s="65"/>
      <c r="K12" s="59"/>
      <c r="L12" s="428">
        <v>2</v>
      </c>
      <c r="M12" s="429" t="s">
        <v>56</v>
      </c>
      <c r="N12" s="61"/>
      <c r="O12" s="62"/>
      <c r="P12" s="62"/>
      <c r="Q12" s="63"/>
      <c r="R12" s="64"/>
      <c r="S12" s="62"/>
      <c r="T12" s="62"/>
      <c r="U12" s="65"/>
      <c r="V12" s="59"/>
      <c r="W12" s="428">
        <v>2</v>
      </c>
      <c r="X12" s="429" t="s">
        <v>56</v>
      </c>
      <c r="Y12" s="61"/>
      <c r="Z12" s="62"/>
      <c r="AA12" s="62"/>
      <c r="AB12" s="63"/>
      <c r="AC12" s="64"/>
      <c r="AD12" s="62"/>
      <c r="AE12" s="62"/>
      <c r="AF12" s="65"/>
      <c r="AG12" s="59"/>
    </row>
    <row r="13" spans="1:33" ht="10.5" customHeight="1">
      <c r="A13" s="428"/>
      <c r="B13" s="430"/>
      <c r="C13" s="67"/>
      <c r="D13" s="68"/>
      <c r="E13" s="68"/>
      <c r="F13" s="69"/>
      <c r="G13" s="70"/>
      <c r="H13" s="68"/>
      <c r="I13" s="68"/>
      <c r="J13" s="71"/>
      <c r="K13" s="59"/>
      <c r="L13" s="428"/>
      <c r="M13" s="430"/>
      <c r="N13" s="67"/>
      <c r="O13" s="68"/>
      <c r="P13" s="68"/>
      <c r="Q13" s="69"/>
      <c r="R13" s="70"/>
      <c r="S13" s="68"/>
      <c r="T13" s="68"/>
      <c r="U13" s="71"/>
      <c r="V13" s="59"/>
      <c r="W13" s="428"/>
      <c r="X13" s="430"/>
      <c r="Y13" s="67"/>
      <c r="Z13" s="68"/>
      <c r="AA13" s="68"/>
      <c r="AB13" s="69"/>
      <c r="AC13" s="70"/>
      <c r="AD13" s="68"/>
      <c r="AE13" s="68"/>
      <c r="AF13" s="71"/>
      <c r="AG13" s="59"/>
    </row>
    <row r="14" spans="1:33" ht="10.5" customHeight="1">
      <c r="A14" s="428"/>
      <c r="B14" s="430"/>
      <c r="C14" s="72"/>
      <c r="D14" s="73"/>
      <c r="E14" s="73"/>
      <c r="F14" s="74"/>
      <c r="G14" s="75"/>
      <c r="H14" s="73"/>
      <c r="I14" s="73"/>
      <c r="J14" s="76"/>
      <c r="K14" s="59"/>
      <c r="L14" s="428"/>
      <c r="M14" s="430"/>
      <c r="N14" s="72"/>
      <c r="O14" s="73"/>
      <c r="P14" s="73"/>
      <c r="Q14" s="74"/>
      <c r="R14" s="75"/>
      <c r="S14" s="73"/>
      <c r="T14" s="73"/>
      <c r="U14" s="76"/>
      <c r="V14" s="59"/>
      <c r="W14" s="428"/>
      <c r="X14" s="430"/>
      <c r="Y14" s="72"/>
      <c r="Z14" s="73"/>
      <c r="AA14" s="73"/>
      <c r="AB14" s="74"/>
      <c r="AC14" s="75"/>
      <c r="AD14" s="73"/>
      <c r="AE14" s="73"/>
      <c r="AF14" s="76"/>
      <c r="AG14" s="59"/>
    </row>
    <row r="15" spans="1:33" ht="10.5" customHeight="1">
      <c r="A15" s="428"/>
      <c r="B15" s="430"/>
      <c r="C15" s="61"/>
      <c r="D15" s="62"/>
      <c r="E15" s="62"/>
      <c r="F15" s="63"/>
      <c r="G15" s="64"/>
      <c r="H15" s="62"/>
      <c r="I15" s="62"/>
      <c r="J15" s="65"/>
      <c r="K15" s="59"/>
      <c r="L15" s="428"/>
      <c r="M15" s="430"/>
      <c r="N15" s="61"/>
      <c r="O15" s="62"/>
      <c r="P15" s="62"/>
      <c r="Q15" s="63"/>
      <c r="R15" s="64"/>
      <c r="S15" s="62"/>
      <c r="T15" s="62"/>
      <c r="U15" s="65"/>
      <c r="V15" s="59"/>
      <c r="W15" s="428"/>
      <c r="X15" s="430"/>
      <c r="Y15" s="61"/>
      <c r="Z15" s="62"/>
      <c r="AA15" s="62"/>
      <c r="AB15" s="63"/>
      <c r="AC15" s="64"/>
      <c r="AD15" s="62"/>
      <c r="AE15" s="62"/>
      <c r="AF15" s="65"/>
      <c r="AG15" s="59"/>
    </row>
    <row r="16" spans="1:33" ht="10.5" customHeight="1">
      <c r="A16" s="428"/>
      <c r="B16" s="430"/>
      <c r="C16" s="67"/>
      <c r="D16" s="68"/>
      <c r="E16" s="68"/>
      <c r="F16" s="69"/>
      <c r="G16" s="70"/>
      <c r="H16" s="68"/>
      <c r="I16" s="68"/>
      <c r="J16" s="71"/>
      <c r="K16" s="59"/>
      <c r="L16" s="428"/>
      <c r="M16" s="430"/>
      <c r="N16" s="67"/>
      <c r="O16" s="68"/>
      <c r="P16" s="68"/>
      <c r="Q16" s="69"/>
      <c r="R16" s="70"/>
      <c r="S16" s="68"/>
      <c r="T16" s="68"/>
      <c r="U16" s="71"/>
      <c r="V16" s="59"/>
      <c r="W16" s="428"/>
      <c r="X16" s="430"/>
      <c r="Y16" s="67"/>
      <c r="Z16" s="68"/>
      <c r="AA16" s="68"/>
      <c r="AB16" s="69"/>
      <c r="AC16" s="70"/>
      <c r="AD16" s="68"/>
      <c r="AE16" s="68"/>
      <c r="AF16" s="71"/>
      <c r="AG16" s="59"/>
    </row>
    <row r="17" spans="1:33" ht="10.5" customHeight="1">
      <c r="A17" s="428"/>
      <c r="B17" s="431"/>
      <c r="C17" s="72"/>
      <c r="D17" s="73"/>
      <c r="E17" s="73"/>
      <c r="F17" s="74"/>
      <c r="G17" s="75"/>
      <c r="H17" s="73"/>
      <c r="I17" s="73"/>
      <c r="J17" s="76"/>
      <c r="K17" s="59"/>
      <c r="L17" s="428"/>
      <c r="M17" s="431"/>
      <c r="N17" s="72"/>
      <c r="O17" s="73"/>
      <c r="P17" s="73"/>
      <c r="Q17" s="74"/>
      <c r="R17" s="75"/>
      <c r="S17" s="73"/>
      <c r="T17" s="73"/>
      <c r="U17" s="76"/>
      <c r="V17" s="59"/>
      <c r="W17" s="428"/>
      <c r="X17" s="431"/>
      <c r="Y17" s="72"/>
      <c r="Z17" s="73"/>
      <c r="AA17" s="73"/>
      <c r="AB17" s="74"/>
      <c r="AC17" s="75"/>
      <c r="AD17" s="73"/>
      <c r="AE17" s="73"/>
      <c r="AF17" s="76"/>
      <c r="AG17" s="59"/>
    </row>
    <row r="18" spans="1:33" ht="21" customHeight="1">
      <c r="A18" s="56"/>
      <c r="C18" s="427" t="s">
        <v>88</v>
      </c>
      <c r="D18" s="427"/>
      <c r="E18" s="427"/>
      <c r="F18" s="60"/>
      <c r="K18" s="59"/>
      <c r="L18" s="56"/>
      <c r="N18" s="427" t="s">
        <v>88</v>
      </c>
      <c r="O18" s="427"/>
      <c r="P18" s="427"/>
      <c r="Q18" s="60"/>
      <c r="V18" s="59"/>
      <c r="W18" s="56"/>
      <c r="Y18" s="427" t="s">
        <v>88</v>
      </c>
      <c r="Z18" s="427"/>
      <c r="AA18" s="427"/>
      <c r="AB18" s="60"/>
      <c r="AG18" s="59"/>
    </row>
    <row r="19" spans="1:33" ht="10.5" customHeight="1">
      <c r="A19" s="428">
        <v>3</v>
      </c>
      <c r="B19" s="429" t="s">
        <v>57</v>
      </c>
      <c r="C19" s="61"/>
      <c r="D19" s="62"/>
      <c r="E19" s="62"/>
      <c r="F19" s="63"/>
      <c r="G19" s="64"/>
      <c r="H19" s="62"/>
      <c r="I19" s="62"/>
      <c r="J19" s="65"/>
      <c r="K19" s="59"/>
      <c r="L19" s="428">
        <v>3</v>
      </c>
      <c r="M19" s="429" t="s">
        <v>57</v>
      </c>
      <c r="N19" s="61"/>
      <c r="O19" s="62"/>
      <c r="P19" s="62"/>
      <c r="Q19" s="63"/>
      <c r="R19" s="64"/>
      <c r="S19" s="62"/>
      <c r="T19" s="62"/>
      <c r="U19" s="65"/>
      <c r="V19" s="59"/>
      <c r="W19" s="428">
        <v>3</v>
      </c>
      <c r="X19" s="429" t="s">
        <v>57</v>
      </c>
      <c r="Y19" s="61"/>
      <c r="Z19" s="62"/>
      <c r="AA19" s="62"/>
      <c r="AB19" s="63"/>
      <c r="AC19" s="64"/>
      <c r="AD19" s="62"/>
      <c r="AE19" s="62"/>
      <c r="AF19" s="65"/>
      <c r="AG19" s="59"/>
    </row>
    <row r="20" spans="1:33" ht="10.5" customHeight="1">
      <c r="A20" s="428"/>
      <c r="B20" s="430"/>
      <c r="C20" s="67"/>
      <c r="D20" s="68"/>
      <c r="E20" s="68"/>
      <c r="F20" s="69"/>
      <c r="G20" s="70"/>
      <c r="H20" s="68"/>
      <c r="I20" s="68"/>
      <c r="J20" s="71"/>
      <c r="K20" s="59"/>
      <c r="L20" s="428"/>
      <c r="M20" s="430"/>
      <c r="N20" s="67"/>
      <c r="O20" s="68"/>
      <c r="P20" s="68"/>
      <c r="Q20" s="69"/>
      <c r="R20" s="70"/>
      <c r="S20" s="68"/>
      <c r="T20" s="68"/>
      <c r="U20" s="71"/>
      <c r="V20" s="59"/>
      <c r="W20" s="428"/>
      <c r="X20" s="430"/>
      <c r="Y20" s="67"/>
      <c r="Z20" s="68"/>
      <c r="AA20" s="68"/>
      <c r="AB20" s="69"/>
      <c r="AC20" s="70"/>
      <c r="AD20" s="68"/>
      <c r="AE20" s="68"/>
      <c r="AF20" s="71"/>
      <c r="AG20" s="59"/>
    </row>
    <row r="21" spans="1:33" ht="10.5" customHeight="1">
      <c r="A21" s="428"/>
      <c r="B21" s="430"/>
      <c r="C21" s="72"/>
      <c r="D21" s="73"/>
      <c r="E21" s="73"/>
      <c r="F21" s="74"/>
      <c r="G21" s="75"/>
      <c r="H21" s="73"/>
      <c r="I21" s="73"/>
      <c r="J21" s="76"/>
      <c r="K21" s="59"/>
      <c r="L21" s="428"/>
      <c r="M21" s="430"/>
      <c r="N21" s="72"/>
      <c r="O21" s="73"/>
      <c r="P21" s="73"/>
      <c r="Q21" s="74"/>
      <c r="R21" s="75"/>
      <c r="S21" s="73"/>
      <c r="T21" s="73"/>
      <c r="U21" s="76"/>
      <c r="V21" s="59"/>
      <c r="W21" s="428"/>
      <c r="X21" s="430"/>
      <c r="Y21" s="72"/>
      <c r="Z21" s="73"/>
      <c r="AA21" s="73"/>
      <c r="AB21" s="74"/>
      <c r="AC21" s="75"/>
      <c r="AD21" s="73"/>
      <c r="AE21" s="73"/>
      <c r="AF21" s="76"/>
      <c r="AG21" s="59"/>
    </row>
    <row r="22" spans="1:33" ht="10.5" customHeight="1">
      <c r="A22" s="428"/>
      <c r="B22" s="430"/>
      <c r="C22" s="61"/>
      <c r="D22" s="62"/>
      <c r="E22" s="62"/>
      <c r="F22" s="63"/>
      <c r="G22" s="64"/>
      <c r="H22" s="62"/>
      <c r="I22" s="62"/>
      <c r="J22" s="65"/>
      <c r="K22" s="59"/>
      <c r="L22" s="428"/>
      <c r="M22" s="430"/>
      <c r="N22" s="61"/>
      <c r="O22" s="62"/>
      <c r="P22" s="62"/>
      <c r="Q22" s="63"/>
      <c r="R22" s="64"/>
      <c r="S22" s="62"/>
      <c r="T22" s="62"/>
      <c r="U22" s="65"/>
      <c r="V22" s="59"/>
      <c r="W22" s="428"/>
      <c r="X22" s="430"/>
      <c r="Y22" s="61"/>
      <c r="Z22" s="62"/>
      <c r="AA22" s="62"/>
      <c r="AB22" s="63"/>
      <c r="AC22" s="64"/>
      <c r="AD22" s="62"/>
      <c r="AE22" s="62"/>
      <c r="AF22" s="65"/>
      <c r="AG22" s="59"/>
    </row>
    <row r="23" spans="1:33" ht="10.5" customHeight="1">
      <c r="A23" s="428"/>
      <c r="B23" s="430"/>
      <c r="C23" s="67"/>
      <c r="D23" s="68"/>
      <c r="E23" s="68"/>
      <c r="F23" s="69"/>
      <c r="G23" s="70"/>
      <c r="H23" s="68"/>
      <c r="I23" s="68"/>
      <c r="J23" s="71"/>
      <c r="K23" s="59"/>
      <c r="L23" s="428"/>
      <c r="M23" s="430"/>
      <c r="N23" s="67"/>
      <c r="O23" s="68"/>
      <c r="P23" s="68"/>
      <c r="Q23" s="69"/>
      <c r="R23" s="70"/>
      <c r="S23" s="68"/>
      <c r="T23" s="68"/>
      <c r="U23" s="71"/>
      <c r="V23" s="59"/>
      <c r="W23" s="428"/>
      <c r="X23" s="430"/>
      <c r="Y23" s="67"/>
      <c r="Z23" s="68"/>
      <c r="AA23" s="68"/>
      <c r="AB23" s="69"/>
      <c r="AC23" s="70"/>
      <c r="AD23" s="68"/>
      <c r="AE23" s="68"/>
      <c r="AF23" s="71"/>
      <c r="AG23" s="59"/>
    </row>
    <row r="24" spans="1:33" ht="10.5" customHeight="1">
      <c r="A24" s="428"/>
      <c r="B24" s="431"/>
      <c r="C24" s="72"/>
      <c r="D24" s="73"/>
      <c r="E24" s="73"/>
      <c r="F24" s="74"/>
      <c r="G24" s="75"/>
      <c r="H24" s="73"/>
      <c r="I24" s="73"/>
      <c r="J24" s="76"/>
      <c r="K24" s="59"/>
      <c r="L24" s="428"/>
      <c r="M24" s="431"/>
      <c r="N24" s="72"/>
      <c r="O24" s="73"/>
      <c r="P24" s="73"/>
      <c r="Q24" s="74"/>
      <c r="R24" s="75"/>
      <c r="S24" s="73"/>
      <c r="T24" s="73"/>
      <c r="U24" s="76"/>
      <c r="V24" s="59"/>
      <c r="W24" s="428"/>
      <c r="X24" s="431"/>
      <c r="Y24" s="72"/>
      <c r="Z24" s="73"/>
      <c r="AA24" s="73"/>
      <c r="AB24" s="74"/>
      <c r="AC24" s="75"/>
      <c r="AD24" s="73"/>
      <c r="AE24" s="73"/>
      <c r="AF24" s="76"/>
      <c r="AG24" s="59"/>
    </row>
    <row r="25" spans="1:33" ht="21" customHeight="1">
      <c r="A25" s="56"/>
      <c r="K25" s="59"/>
      <c r="L25" s="56"/>
      <c r="V25" s="59"/>
      <c r="W25" s="56"/>
      <c r="AG25" s="59"/>
    </row>
    <row r="26" spans="1:33" ht="21" customHeight="1">
      <c r="A26" s="56"/>
      <c r="B26" s="425" t="s">
        <v>58</v>
      </c>
      <c r="C26" s="425"/>
      <c r="D26" s="425"/>
      <c r="E26" s="425"/>
      <c r="F26" s="438"/>
      <c r="G26" s="438"/>
      <c r="H26" s="438"/>
      <c r="I26" s="438"/>
      <c r="J26" s="438"/>
      <c r="K26" s="59"/>
      <c r="L26" s="56"/>
      <c r="M26" s="425" t="s">
        <v>58</v>
      </c>
      <c r="N26" s="425"/>
      <c r="O26" s="425"/>
      <c r="P26" s="425"/>
      <c r="Q26" s="426"/>
      <c r="R26" s="426"/>
      <c r="S26" s="426"/>
      <c r="T26" s="426"/>
      <c r="U26" s="426"/>
      <c r="V26" s="59"/>
      <c r="W26" s="56"/>
      <c r="X26" s="425" t="s">
        <v>58</v>
      </c>
      <c r="Y26" s="425"/>
      <c r="Z26" s="425"/>
      <c r="AA26" s="425"/>
      <c r="AB26" s="426"/>
      <c r="AC26" s="426"/>
      <c r="AD26" s="426"/>
      <c r="AE26" s="426"/>
      <c r="AF26" s="426"/>
      <c r="AG26" s="59"/>
    </row>
    <row r="27" spans="1:33" ht="21" customHeight="1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9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9"/>
      <c r="W27" s="77"/>
      <c r="X27" s="78"/>
      <c r="Y27" s="78"/>
      <c r="Z27" s="78"/>
      <c r="AA27" s="78"/>
      <c r="AB27" s="78"/>
      <c r="AC27" s="78"/>
      <c r="AD27" s="78"/>
      <c r="AE27" s="78"/>
      <c r="AF27" s="78"/>
      <c r="AG27" s="79"/>
    </row>
    <row r="28" spans="1:33" ht="21" customHeight="1">
      <c r="A28" s="53"/>
      <c r="B28" s="435" t="s">
        <v>51</v>
      </c>
      <c r="C28" s="435"/>
      <c r="D28" s="435"/>
      <c r="E28" s="435"/>
      <c r="F28" s="435"/>
      <c r="G28" s="435"/>
      <c r="H28" s="435"/>
      <c r="I28" s="435"/>
      <c r="J28" s="435"/>
      <c r="K28" s="54"/>
      <c r="L28" s="53"/>
      <c r="M28" s="435" t="s">
        <v>51</v>
      </c>
      <c r="N28" s="435"/>
      <c r="O28" s="435"/>
      <c r="P28" s="435"/>
      <c r="Q28" s="435"/>
      <c r="R28" s="435"/>
      <c r="S28" s="435"/>
      <c r="T28" s="435"/>
      <c r="U28" s="435"/>
      <c r="V28" s="54"/>
      <c r="W28" s="53"/>
      <c r="X28" s="435" t="s">
        <v>51</v>
      </c>
      <c r="Y28" s="435"/>
      <c r="Z28" s="435"/>
      <c r="AA28" s="435"/>
      <c r="AB28" s="435"/>
      <c r="AC28" s="435"/>
      <c r="AD28" s="435"/>
      <c r="AE28" s="435"/>
      <c r="AF28" s="435"/>
      <c r="AG28" s="54"/>
    </row>
    <row r="29" spans="1:33" ht="21" customHeight="1">
      <c r="A29" s="56"/>
      <c r="B29" s="57"/>
      <c r="C29" s="433" t="s">
        <v>91</v>
      </c>
      <c r="D29" s="433"/>
      <c r="E29" s="58" t="s">
        <v>52</v>
      </c>
      <c r="F29" s="57"/>
      <c r="G29" s="433" t="s">
        <v>53</v>
      </c>
      <c r="H29" s="433"/>
      <c r="I29" s="434"/>
      <c r="J29" s="434"/>
      <c r="K29" s="59"/>
      <c r="L29" s="56"/>
      <c r="M29" s="57"/>
      <c r="N29" s="433" t="s">
        <v>91</v>
      </c>
      <c r="O29" s="433"/>
      <c r="P29" s="58" t="s">
        <v>52</v>
      </c>
      <c r="Q29" s="57"/>
      <c r="R29" s="433" t="s">
        <v>53</v>
      </c>
      <c r="S29" s="433"/>
      <c r="T29" s="434"/>
      <c r="U29" s="434"/>
      <c r="V29" s="59"/>
      <c r="W29" s="56"/>
      <c r="X29" s="57"/>
      <c r="Y29" s="433" t="s">
        <v>91</v>
      </c>
      <c r="Z29" s="433"/>
      <c r="AA29" s="58" t="s">
        <v>52</v>
      </c>
      <c r="AB29" s="57"/>
      <c r="AC29" s="433" t="s">
        <v>53</v>
      </c>
      <c r="AD29" s="433"/>
      <c r="AE29" s="434"/>
      <c r="AF29" s="434"/>
      <c r="AG29" s="59"/>
    </row>
    <row r="30" spans="1:33" ht="21" customHeight="1">
      <c r="A30" s="56"/>
      <c r="B30" s="432" t="s">
        <v>54</v>
      </c>
      <c r="C30" s="432"/>
      <c r="D30" s="432"/>
      <c r="E30" s="426"/>
      <c r="F30" s="426"/>
      <c r="G30" s="426"/>
      <c r="H30" s="426"/>
      <c r="I30" s="426"/>
      <c r="J30" s="426"/>
      <c r="K30" s="59"/>
      <c r="L30" s="56"/>
      <c r="M30" s="432" t="s">
        <v>54</v>
      </c>
      <c r="N30" s="432"/>
      <c r="O30" s="432"/>
      <c r="P30" s="426"/>
      <c r="Q30" s="426"/>
      <c r="R30" s="426"/>
      <c r="S30" s="426"/>
      <c r="T30" s="426"/>
      <c r="U30" s="426"/>
      <c r="V30" s="59"/>
      <c r="W30" s="56"/>
      <c r="X30" s="432" t="s">
        <v>54</v>
      </c>
      <c r="Y30" s="432"/>
      <c r="Z30" s="432"/>
      <c r="AA30" s="426"/>
      <c r="AB30" s="426"/>
      <c r="AC30" s="426"/>
      <c r="AD30" s="426"/>
      <c r="AE30" s="426"/>
      <c r="AF30" s="426"/>
      <c r="AG30" s="59"/>
    </row>
    <row r="31" spans="1:33" ht="21" customHeight="1">
      <c r="A31" s="56"/>
      <c r="C31" s="427" t="s">
        <v>88</v>
      </c>
      <c r="D31" s="427"/>
      <c r="E31" s="427"/>
      <c r="F31" s="60"/>
      <c r="K31" s="59"/>
      <c r="L31" s="80"/>
      <c r="N31" s="427" t="s">
        <v>88</v>
      </c>
      <c r="O31" s="427"/>
      <c r="P31" s="427"/>
      <c r="Q31" s="60"/>
      <c r="V31" s="59"/>
      <c r="W31" s="56"/>
      <c r="Y31" s="427" t="s">
        <v>88</v>
      </c>
      <c r="Z31" s="427"/>
      <c r="AA31" s="427"/>
      <c r="AB31" s="60"/>
      <c r="AG31" s="59"/>
    </row>
    <row r="32" spans="1:33" ht="10.5" customHeight="1">
      <c r="A32" s="428">
        <v>1</v>
      </c>
      <c r="B32" s="429" t="s">
        <v>55</v>
      </c>
      <c r="C32" s="61"/>
      <c r="D32" s="62"/>
      <c r="E32" s="62"/>
      <c r="F32" s="63"/>
      <c r="G32" s="64"/>
      <c r="H32" s="62"/>
      <c r="I32" s="62"/>
      <c r="J32" s="65"/>
      <c r="K32" s="66"/>
      <c r="L32" s="428">
        <v>1</v>
      </c>
      <c r="M32" s="429" t="s">
        <v>55</v>
      </c>
      <c r="N32" s="61"/>
      <c r="O32" s="62"/>
      <c r="P32" s="62"/>
      <c r="Q32" s="63"/>
      <c r="R32" s="64"/>
      <c r="S32" s="62"/>
      <c r="T32" s="62"/>
      <c r="U32" s="65"/>
      <c r="V32" s="66"/>
      <c r="W32" s="428">
        <v>1</v>
      </c>
      <c r="X32" s="429" t="s">
        <v>55</v>
      </c>
      <c r="Y32" s="61"/>
      <c r="Z32" s="62"/>
      <c r="AA32" s="62"/>
      <c r="AB32" s="63"/>
      <c r="AC32" s="64"/>
      <c r="AD32" s="62"/>
      <c r="AE32" s="62"/>
      <c r="AF32" s="65"/>
      <c r="AG32" s="66"/>
    </row>
    <row r="33" spans="1:33" ht="10.5" customHeight="1">
      <c r="A33" s="428"/>
      <c r="B33" s="430"/>
      <c r="C33" s="67"/>
      <c r="D33" s="68"/>
      <c r="E33" s="68"/>
      <c r="F33" s="69"/>
      <c r="G33" s="70"/>
      <c r="H33" s="68"/>
      <c r="I33" s="68"/>
      <c r="J33" s="71"/>
      <c r="K33" s="66"/>
      <c r="L33" s="428"/>
      <c r="M33" s="430"/>
      <c r="N33" s="67"/>
      <c r="O33" s="68"/>
      <c r="P33" s="68"/>
      <c r="Q33" s="69"/>
      <c r="R33" s="70"/>
      <c r="S33" s="68"/>
      <c r="T33" s="68"/>
      <c r="U33" s="71"/>
      <c r="V33" s="66"/>
      <c r="W33" s="428"/>
      <c r="X33" s="430"/>
      <c r="Y33" s="67"/>
      <c r="Z33" s="68"/>
      <c r="AA33" s="68"/>
      <c r="AB33" s="69"/>
      <c r="AC33" s="70"/>
      <c r="AD33" s="68"/>
      <c r="AE33" s="68"/>
      <c r="AF33" s="71"/>
      <c r="AG33" s="66"/>
    </row>
    <row r="34" spans="1:33" ht="10.5" customHeight="1">
      <c r="A34" s="428"/>
      <c r="B34" s="430"/>
      <c r="C34" s="72"/>
      <c r="D34" s="73"/>
      <c r="E34" s="73"/>
      <c r="F34" s="74"/>
      <c r="G34" s="75"/>
      <c r="H34" s="73"/>
      <c r="I34" s="73"/>
      <c r="J34" s="76"/>
      <c r="K34" s="66"/>
      <c r="L34" s="428"/>
      <c r="M34" s="430"/>
      <c r="N34" s="72"/>
      <c r="O34" s="73"/>
      <c r="P34" s="73"/>
      <c r="Q34" s="74"/>
      <c r="R34" s="75"/>
      <c r="S34" s="73"/>
      <c r="T34" s="73"/>
      <c r="U34" s="76"/>
      <c r="V34" s="66"/>
      <c r="W34" s="428"/>
      <c r="X34" s="430"/>
      <c r="Y34" s="72"/>
      <c r="Z34" s="73"/>
      <c r="AA34" s="73"/>
      <c r="AB34" s="74"/>
      <c r="AC34" s="75"/>
      <c r="AD34" s="73"/>
      <c r="AE34" s="73"/>
      <c r="AF34" s="76"/>
      <c r="AG34" s="66"/>
    </row>
    <row r="35" spans="1:33" ht="10.5" customHeight="1">
      <c r="A35" s="428"/>
      <c r="B35" s="430"/>
      <c r="C35" s="61"/>
      <c r="D35" s="62"/>
      <c r="E35" s="62"/>
      <c r="F35" s="63"/>
      <c r="G35" s="64"/>
      <c r="H35" s="62"/>
      <c r="I35" s="62"/>
      <c r="J35" s="65"/>
      <c r="K35" s="66"/>
      <c r="L35" s="428"/>
      <c r="M35" s="430"/>
      <c r="N35" s="61"/>
      <c r="O35" s="62"/>
      <c r="P35" s="62"/>
      <c r="Q35" s="63"/>
      <c r="R35" s="64"/>
      <c r="S35" s="62"/>
      <c r="T35" s="62"/>
      <c r="U35" s="65"/>
      <c r="V35" s="66"/>
      <c r="W35" s="428"/>
      <c r="X35" s="430"/>
      <c r="Y35" s="61"/>
      <c r="Z35" s="62"/>
      <c r="AA35" s="62"/>
      <c r="AB35" s="63"/>
      <c r="AC35" s="64"/>
      <c r="AD35" s="62"/>
      <c r="AE35" s="62"/>
      <c r="AF35" s="65"/>
      <c r="AG35" s="66"/>
    </row>
    <row r="36" spans="1:33" ht="10.5" customHeight="1">
      <c r="A36" s="428"/>
      <c r="B36" s="430"/>
      <c r="C36" s="67"/>
      <c r="D36" s="68"/>
      <c r="E36" s="68"/>
      <c r="F36" s="69"/>
      <c r="G36" s="70"/>
      <c r="H36" s="68"/>
      <c r="I36" s="68"/>
      <c r="J36" s="71"/>
      <c r="K36" s="66"/>
      <c r="L36" s="428"/>
      <c r="M36" s="430"/>
      <c r="N36" s="67"/>
      <c r="O36" s="68"/>
      <c r="P36" s="68"/>
      <c r="Q36" s="69"/>
      <c r="R36" s="70"/>
      <c r="S36" s="68"/>
      <c r="T36" s="68"/>
      <c r="U36" s="71"/>
      <c r="V36" s="66"/>
      <c r="W36" s="428"/>
      <c r="X36" s="430"/>
      <c r="Y36" s="67"/>
      <c r="Z36" s="68"/>
      <c r="AA36" s="68"/>
      <c r="AB36" s="69"/>
      <c r="AC36" s="70"/>
      <c r="AD36" s="68"/>
      <c r="AE36" s="68"/>
      <c r="AF36" s="71"/>
      <c r="AG36" s="66"/>
    </row>
    <row r="37" spans="1:33" ht="10.5" customHeight="1">
      <c r="A37" s="428"/>
      <c r="B37" s="431"/>
      <c r="C37" s="72"/>
      <c r="D37" s="73"/>
      <c r="E37" s="73"/>
      <c r="F37" s="74"/>
      <c r="G37" s="75"/>
      <c r="H37" s="73"/>
      <c r="I37" s="73"/>
      <c r="J37" s="76"/>
      <c r="K37" s="66"/>
      <c r="L37" s="428"/>
      <c r="M37" s="431"/>
      <c r="N37" s="72"/>
      <c r="O37" s="73"/>
      <c r="P37" s="73"/>
      <c r="Q37" s="74"/>
      <c r="R37" s="75"/>
      <c r="S37" s="73"/>
      <c r="T37" s="73"/>
      <c r="U37" s="76"/>
      <c r="V37" s="66"/>
      <c r="W37" s="428"/>
      <c r="X37" s="431"/>
      <c r="Y37" s="72"/>
      <c r="Z37" s="73"/>
      <c r="AA37" s="73"/>
      <c r="AB37" s="74"/>
      <c r="AC37" s="75"/>
      <c r="AD37" s="73"/>
      <c r="AE37" s="73"/>
      <c r="AF37" s="76"/>
      <c r="AG37" s="66"/>
    </row>
    <row r="38" spans="1:33" ht="21" customHeight="1">
      <c r="A38" s="56"/>
      <c r="C38" s="427" t="s">
        <v>88</v>
      </c>
      <c r="D38" s="427"/>
      <c r="E38" s="427"/>
      <c r="F38" s="60"/>
      <c r="K38" s="59"/>
      <c r="L38" s="56"/>
      <c r="N38" s="427" t="s">
        <v>88</v>
      </c>
      <c r="O38" s="427"/>
      <c r="P38" s="427"/>
      <c r="Q38" s="60"/>
      <c r="V38" s="59"/>
      <c r="W38" s="56"/>
      <c r="Y38" s="427" t="s">
        <v>88</v>
      </c>
      <c r="Z38" s="427"/>
      <c r="AA38" s="427"/>
      <c r="AB38" s="60"/>
      <c r="AG38" s="59"/>
    </row>
    <row r="39" spans="1:33" ht="10.5" customHeight="1">
      <c r="A39" s="428">
        <v>2</v>
      </c>
      <c r="B39" s="429" t="s">
        <v>56</v>
      </c>
      <c r="C39" s="61"/>
      <c r="D39" s="62"/>
      <c r="E39" s="62"/>
      <c r="F39" s="63"/>
      <c r="G39" s="64"/>
      <c r="H39" s="62"/>
      <c r="I39" s="62"/>
      <c r="J39" s="65"/>
      <c r="K39" s="59"/>
      <c r="L39" s="428">
        <v>2</v>
      </c>
      <c r="M39" s="429" t="s">
        <v>56</v>
      </c>
      <c r="N39" s="61"/>
      <c r="O39" s="62"/>
      <c r="P39" s="62"/>
      <c r="Q39" s="63"/>
      <c r="R39" s="64"/>
      <c r="S39" s="62"/>
      <c r="T39" s="62"/>
      <c r="U39" s="65"/>
      <c r="V39" s="59"/>
      <c r="W39" s="428">
        <v>2</v>
      </c>
      <c r="X39" s="429" t="s">
        <v>56</v>
      </c>
      <c r="Y39" s="61"/>
      <c r="Z39" s="62"/>
      <c r="AA39" s="62"/>
      <c r="AB39" s="63"/>
      <c r="AC39" s="64"/>
      <c r="AD39" s="62"/>
      <c r="AE39" s="62"/>
      <c r="AF39" s="65"/>
      <c r="AG39" s="59"/>
    </row>
    <row r="40" spans="1:33" ht="10.5" customHeight="1">
      <c r="A40" s="428"/>
      <c r="B40" s="430"/>
      <c r="C40" s="67"/>
      <c r="D40" s="68"/>
      <c r="E40" s="68"/>
      <c r="F40" s="69"/>
      <c r="G40" s="70"/>
      <c r="H40" s="68"/>
      <c r="I40" s="68"/>
      <c r="J40" s="71"/>
      <c r="K40" s="59"/>
      <c r="L40" s="428"/>
      <c r="M40" s="430"/>
      <c r="N40" s="67"/>
      <c r="O40" s="68"/>
      <c r="P40" s="68"/>
      <c r="Q40" s="69"/>
      <c r="R40" s="70"/>
      <c r="S40" s="68"/>
      <c r="T40" s="68"/>
      <c r="U40" s="71"/>
      <c r="V40" s="59"/>
      <c r="W40" s="428"/>
      <c r="X40" s="430"/>
      <c r="Y40" s="67"/>
      <c r="Z40" s="68"/>
      <c r="AA40" s="68"/>
      <c r="AB40" s="69"/>
      <c r="AC40" s="70"/>
      <c r="AD40" s="68"/>
      <c r="AE40" s="68"/>
      <c r="AF40" s="71"/>
      <c r="AG40" s="59"/>
    </row>
    <row r="41" spans="1:33" ht="10.5" customHeight="1">
      <c r="A41" s="428"/>
      <c r="B41" s="430"/>
      <c r="C41" s="72"/>
      <c r="D41" s="73"/>
      <c r="E41" s="73"/>
      <c r="F41" s="74"/>
      <c r="G41" s="75"/>
      <c r="H41" s="73"/>
      <c r="I41" s="73"/>
      <c r="J41" s="76"/>
      <c r="K41" s="59"/>
      <c r="L41" s="428"/>
      <c r="M41" s="430"/>
      <c r="N41" s="72"/>
      <c r="O41" s="73"/>
      <c r="P41" s="73"/>
      <c r="Q41" s="74"/>
      <c r="R41" s="75"/>
      <c r="S41" s="73"/>
      <c r="T41" s="73"/>
      <c r="U41" s="76"/>
      <c r="V41" s="59"/>
      <c r="W41" s="428"/>
      <c r="X41" s="430"/>
      <c r="Y41" s="72"/>
      <c r="Z41" s="73"/>
      <c r="AA41" s="73"/>
      <c r="AB41" s="74"/>
      <c r="AC41" s="75"/>
      <c r="AD41" s="73"/>
      <c r="AE41" s="73"/>
      <c r="AF41" s="76"/>
      <c r="AG41" s="59"/>
    </row>
    <row r="42" spans="1:33" ht="10.5" customHeight="1">
      <c r="A42" s="428"/>
      <c r="B42" s="430"/>
      <c r="C42" s="61"/>
      <c r="D42" s="62"/>
      <c r="E42" s="62"/>
      <c r="F42" s="63"/>
      <c r="G42" s="64"/>
      <c r="H42" s="62"/>
      <c r="I42" s="62"/>
      <c r="J42" s="65"/>
      <c r="K42" s="59"/>
      <c r="L42" s="428"/>
      <c r="M42" s="430"/>
      <c r="N42" s="61"/>
      <c r="O42" s="62"/>
      <c r="P42" s="62"/>
      <c r="Q42" s="63"/>
      <c r="R42" s="64"/>
      <c r="S42" s="62"/>
      <c r="T42" s="62"/>
      <c r="U42" s="65"/>
      <c r="V42" s="59"/>
      <c r="W42" s="428"/>
      <c r="X42" s="430"/>
      <c r="Y42" s="61"/>
      <c r="Z42" s="62"/>
      <c r="AA42" s="62"/>
      <c r="AB42" s="63"/>
      <c r="AC42" s="64"/>
      <c r="AD42" s="62"/>
      <c r="AE42" s="62"/>
      <c r="AF42" s="65"/>
      <c r="AG42" s="59"/>
    </row>
    <row r="43" spans="1:33" ht="10.5" customHeight="1">
      <c r="A43" s="428"/>
      <c r="B43" s="430"/>
      <c r="C43" s="67"/>
      <c r="D43" s="68"/>
      <c r="E43" s="68"/>
      <c r="F43" s="69"/>
      <c r="G43" s="70"/>
      <c r="H43" s="68"/>
      <c r="I43" s="68"/>
      <c r="J43" s="71"/>
      <c r="K43" s="59"/>
      <c r="L43" s="428"/>
      <c r="M43" s="430"/>
      <c r="N43" s="67"/>
      <c r="O43" s="68"/>
      <c r="P43" s="68"/>
      <c r="Q43" s="69"/>
      <c r="R43" s="70"/>
      <c r="S43" s="68"/>
      <c r="T43" s="68"/>
      <c r="U43" s="71"/>
      <c r="V43" s="59"/>
      <c r="W43" s="428"/>
      <c r="X43" s="430"/>
      <c r="Y43" s="67"/>
      <c r="Z43" s="68"/>
      <c r="AA43" s="68"/>
      <c r="AB43" s="69"/>
      <c r="AC43" s="70"/>
      <c r="AD43" s="68"/>
      <c r="AE43" s="68"/>
      <c r="AF43" s="71"/>
      <c r="AG43" s="59"/>
    </row>
    <row r="44" spans="1:33" ht="10.5" customHeight="1">
      <c r="A44" s="428"/>
      <c r="B44" s="431"/>
      <c r="C44" s="72"/>
      <c r="D44" s="73"/>
      <c r="E44" s="73"/>
      <c r="F44" s="74"/>
      <c r="G44" s="75"/>
      <c r="H44" s="73"/>
      <c r="I44" s="73"/>
      <c r="J44" s="76"/>
      <c r="K44" s="59"/>
      <c r="L44" s="428"/>
      <c r="M44" s="431"/>
      <c r="N44" s="72"/>
      <c r="O44" s="73"/>
      <c r="P44" s="73"/>
      <c r="Q44" s="74"/>
      <c r="R44" s="75"/>
      <c r="S44" s="73"/>
      <c r="T44" s="73"/>
      <c r="U44" s="76"/>
      <c r="V44" s="59"/>
      <c r="W44" s="428"/>
      <c r="X44" s="431"/>
      <c r="Y44" s="72"/>
      <c r="Z44" s="73"/>
      <c r="AA44" s="73"/>
      <c r="AB44" s="74"/>
      <c r="AC44" s="75"/>
      <c r="AD44" s="73"/>
      <c r="AE44" s="73"/>
      <c r="AF44" s="76"/>
      <c r="AG44" s="59"/>
    </row>
    <row r="45" spans="1:33" ht="21" customHeight="1">
      <c r="A45" s="56"/>
      <c r="C45" s="427" t="s">
        <v>88</v>
      </c>
      <c r="D45" s="427"/>
      <c r="E45" s="427"/>
      <c r="F45" s="60"/>
      <c r="K45" s="59"/>
      <c r="L45" s="56"/>
      <c r="N45" s="427" t="s">
        <v>88</v>
      </c>
      <c r="O45" s="427"/>
      <c r="P45" s="427"/>
      <c r="Q45" s="60"/>
      <c r="V45" s="59"/>
      <c r="W45" s="56"/>
      <c r="Y45" s="427" t="s">
        <v>88</v>
      </c>
      <c r="Z45" s="427"/>
      <c r="AA45" s="427"/>
      <c r="AB45" s="60"/>
      <c r="AG45" s="59"/>
    </row>
    <row r="46" spans="1:33" ht="10.5" customHeight="1">
      <c r="A46" s="428">
        <v>3</v>
      </c>
      <c r="B46" s="429" t="s">
        <v>57</v>
      </c>
      <c r="C46" s="61"/>
      <c r="D46" s="62"/>
      <c r="E46" s="62"/>
      <c r="F46" s="63"/>
      <c r="G46" s="64"/>
      <c r="H46" s="62"/>
      <c r="I46" s="62"/>
      <c r="J46" s="65"/>
      <c r="K46" s="59"/>
      <c r="L46" s="428">
        <v>3</v>
      </c>
      <c r="M46" s="429" t="s">
        <v>57</v>
      </c>
      <c r="N46" s="61"/>
      <c r="O46" s="62"/>
      <c r="P46" s="62"/>
      <c r="Q46" s="63"/>
      <c r="R46" s="64"/>
      <c r="S46" s="62"/>
      <c r="T46" s="62"/>
      <c r="U46" s="65"/>
      <c r="V46" s="59"/>
      <c r="W46" s="428">
        <v>3</v>
      </c>
      <c r="X46" s="429" t="s">
        <v>57</v>
      </c>
      <c r="Y46" s="61"/>
      <c r="Z46" s="62"/>
      <c r="AA46" s="62"/>
      <c r="AB46" s="63"/>
      <c r="AC46" s="64"/>
      <c r="AD46" s="62"/>
      <c r="AE46" s="62"/>
      <c r="AF46" s="65"/>
      <c r="AG46" s="59"/>
    </row>
    <row r="47" spans="1:33" ht="10.5" customHeight="1">
      <c r="A47" s="428"/>
      <c r="B47" s="430"/>
      <c r="C47" s="67"/>
      <c r="D47" s="68"/>
      <c r="E47" s="68"/>
      <c r="F47" s="69"/>
      <c r="G47" s="70"/>
      <c r="H47" s="68"/>
      <c r="I47" s="68"/>
      <c r="J47" s="71"/>
      <c r="K47" s="59"/>
      <c r="L47" s="428"/>
      <c r="M47" s="430"/>
      <c r="N47" s="67"/>
      <c r="O47" s="68"/>
      <c r="P47" s="68"/>
      <c r="Q47" s="69"/>
      <c r="R47" s="70"/>
      <c r="S47" s="68"/>
      <c r="T47" s="68"/>
      <c r="U47" s="71"/>
      <c r="V47" s="59"/>
      <c r="W47" s="428"/>
      <c r="X47" s="430"/>
      <c r="Y47" s="67"/>
      <c r="Z47" s="68"/>
      <c r="AA47" s="68"/>
      <c r="AB47" s="69"/>
      <c r="AC47" s="70"/>
      <c r="AD47" s="68"/>
      <c r="AE47" s="68"/>
      <c r="AF47" s="71"/>
      <c r="AG47" s="59"/>
    </row>
    <row r="48" spans="1:33" ht="10.5" customHeight="1">
      <c r="A48" s="428"/>
      <c r="B48" s="430"/>
      <c r="C48" s="72"/>
      <c r="D48" s="73"/>
      <c r="E48" s="73"/>
      <c r="F48" s="74"/>
      <c r="G48" s="75"/>
      <c r="H48" s="73"/>
      <c r="I48" s="73"/>
      <c r="J48" s="76"/>
      <c r="K48" s="59"/>
      <c r="L48" s="428"/>
      <c r="M48" s="430"/>
      <c r="N48" s="72"/>
      <c r="O48" s="73"/>
      <c r="P48" s="73"/>
      <c r="Q48" s="74"/>
      <c r="R48" s="75"/>
      <c r="S48" s="73"/>
      <c r="T48" s="73"/>
      <c r="U48" s="76"/>
      <c r="V48" s="59"/>
      <c r="W48" s="428"/>
      <c r="X48" s="430"/>
      <c r="Y48" s="72"/>
      <c r="Z48" s="73"/>
      <c r="AA48" s="73"/>
      <c r="AB48" s="74"/>
      <c r="AC48" s="75"/>
      <c r="AD48" s="73"/>
      <c r="AE48" s="73"/>
      <c r="AF48" s="76"/>
      <c r="AG48" s="59"/>
    </row>
    <row r="49" spans="1:33" ht="10.5" customHeight="1">
      <c r="A49" s="428"/>
      <c r="B49" s="430"/>
      <c r="C49" s="61"/>
      <c r="D49" s="62"/>
      <c r="E49" s="62"/>
      <c r="F49" s="63"/>
      <c r="G49" s="64"/>
      <c r="H49" s="62"/>
      <c r="I49" s="62"/>
      <c r="J49" s="65"/>
      <c r="K49" s="59"/>
      <c r="L49" s="428"/>
      <c r="M49" s="430"/>
      <c r="N49" s="61"/>
      <c r="O49" s="62"/>
      <c r="P49" s="62"/>
      <c r="Q49" s="63"/>
      <c r="R49" s="64"/>
      <c r="S49" s="62"/>
      <c r="T49" s="62"/>
      <c r="U49" s="65"/>
      <c r="V49" s="59"/>
      <c r="W49" s="428"/>
      <c r="X49" s="430"/>
      <c r="Y49" s="61"/>
      <c r="Z49" s="62"/>
      <c r="AA49" s="62"/>
      <c r="AB49" s="63"/>
      <c r="AC49" s="64"/>
      <c r="AD49" s="62"/>
      <c r="AE49" s="62"/>
      <c r="AF49" s="65"/>
      <c r="AG49" s="59"/>
    </row>
    <row r="50" spans="1:33" ht="10.5" customHeight="1">
      <c r="A50" s="428"/>
      <c r="B50" s="430"/>
      <c r="C50" s="67"/>
      <c r="D50" s="68"/>
      <c r="E50" s="68"/>
      <c r="F50" s="69"/>
      <c r="G50" s="70"/>
      <c r="H50" s="68"/>
      <c r="I50" s="68"/>
      <c r="J50" s="71"/>
      <c r="K50" s="59"/>
      <c r="L50" s="428"/>
      <c r="M50" s="430"/>
      <c r="N50" s="67"/>
      <c r="O50" s="68"/>
      <c r="P50" s="68"/>
      <c r="Q50" s="69"/>
      <c r="R50" s="70"/>
      <c r="S50" s="68"/>
      <c r="T50" s="68"/>
      <c r="U50" s="71"/>
      <c r="V50" s="59"/>
      <c r="W50" s="428"/>
      <c r="X50" s="430"/>
      <c r="Y50" s="67"/>
      <c r="Z50" s="68"/>
      <c r="AA50" s="68"/>
      <c r="AB50" s="69"/>
      <c r="AC50" s="70"/>
      <c r="AD50" s="68"/>
      <c r="AE50" s="68"/>
      <c r="AF50" s="71"/>
      <c r="AG50" s="59"/>
    </row>
    <row r="51" spans="1:33" ht="10.5" customHeight="1">
      <c r="A51" s="428"/>
      <c r="B51" s="431"/>
      <c r="C51" s="72"/>
      <c r="D51" s="73"/>
      <c r="E51" s="73"/>
      <c r="F51" s="74"/>
      <c r="G51" s="75"/>
      <c r="H51" s="73"/>
      <c r="I51" s="73"/>
      <c r="J51" s="76"/>
      <c r="K51" s="59"/>
      <c r="L51" s="428"/>
      <c r="M51" s="431"/>
      <c r="N51" s="72"/>
      <c r="O51" s="73"/>
      <c r="P51" s="73"/>
      <c r="Q51" s="74"/>
      <c r="R51" s="75"/>
      <c r="S51" s="73"/>
      <c r="T51" s="73"/>
      <c r="U51" s="76"/>
      <c r="V51" s="59"/>
      <c r="W51" s="428"/>
      <c r="X51" s="431"/>
      <c r="Y51" s="72"/>
      <c r="Z51" s="73"/>
      <c r="AA51" s="73"/>
      <c r="AB51" s="74"/>
      <c r="AC51" s="75"/>
      <c r="AD51" s="73"/>
      <c r="AE51" s="73"/>
      <c r="AF51" s="76"/>
      <c r="AG51" s="59"/>
    </row>
    <row r="52" spans="1:33" ht="21" customHeight="1">
      <c r="A52" s="56"/>
      <c r="K52" s="59"/>
      <c r="L52" s="56"/>
      <c r="V52" s="59"/>
      <c r="W52" s="56"/>
      <c r="AG52" s="59"/>
    </row>
    <row r="53" spans="1:33" ht="21" customHeight="1">
      <c r="A53" s="56"/>
      <c r="B53" s="425" t="s">
        <v>58</v>
      </c>
      <c r="C53" s="425"/>
      <c r="D53" s="425"/>
      <c r="E53" s="425"/>
      <c r="F53" s="426"/>
      <c r="G53" s="426"/>
      <c r="H53" s="426"/>
      <c r="I53" s="426"/>
      <c r="J53" s="426"/>
      <c r="K53" s="59"/>
      <c r="L53" s="56"/>
      <c r="M53" s="425" t="s">
        <v>58</v>
      </c>
      <c r="N53" s="425"/>
      <c r="O53" s="425"/>
      <c r="P53" s="425"/>
      <c r="Q53" s="426"/>
      <c r="R53" s="426"/>
      <c r="S53" s="426"/>
      <c r="T53" s="426"/>
      <c r="U53" s="426"/>
      <c r="V53" s="59"/>
      <c r="W53" s="56"/>
      <c r="X53" s="425" t="s">
        <v>58</v>
      </c>
      <c r="Y53" s="425"/>
      <c r="Z53" s="425"/>
      <c r="AA53" s="425"/>
      <c r="AB53" s="426"/>
      <c r="AC53" s="426"/>
      <c r="AD53" s="426"/>
      <c r="AE53" s="426"/>
      <c r="AF53" s="426"/>
      <c r="AG53" s="59"/>
    </row>
    <row r="54" spans="1:33" ht="21" customHeight="1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9"/>
      <c r="L54" s="77"/>
      <c r="M54" s="78"/>
      <c r="N54" s="78"/>
      <c r="O54" s="78"/>
      <c r="P54" s="78"/>
      <c r="Q54" s="78"/>
      <c r="R54" s="78"/>
      <c r="S54" s="78"/>
      <c r="T54" s="78"/>
      <c r="U54" s="78"/>
      <c r="V54" s="79"/>
      <c r="W54" s="77"/>
      <c r="X54" s="78"/>
      <c r="Y54" s="78"/>
      <c r="Z54" s="78"/>
      <c r="AA54" s="78"/>
      <c r="AB54" s="78"/>
      <c r="AC54" s="78"/>
      <c r="AD54" s="78"/>
      <c r="AE54" s="78"/>
      <c r="AF54" s="78"/>
      <c r="AG54" s="79"/>
    </row>
    <row r="55" spans="1:33" ht="18" customHeight="1">
      <c r="G55" s="436" t="s">
        <v>92</v>
      </c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</row>
    <row r="56" spans="1:33" ht="18" customHeight="1">
      <c r="G56" s="437"/>
      <c r="H56" s="437"/>
      <c r="I56" s="437"/>
      <c r="J56" s="437"/>
      <c r="K56" s="437"/>
      <c r="L56" s="437"/>
      <c r="M56" s="437"/>
      <c r="N56" s="437"/>
      <c r="O56" s="437"/>
      <c r="P56" s="437"/>
      <c r="Q56" s="437"/>
      <c r="R56" s="437"/>
      <c r="S56" s="437"/>
      <c r="T56" s="437"/>
      <c r="U56" s="437"/>
      <c r="V56" s="437"/>
      <c r="W56" s="437"/>
      <c r="X56" s="437"/>
      <c r="Y56" s="437"/>
      <c r="Z56" s="437"/>
      <c r="AA56" s="437"/>
      <c r="AB56" s="437"/>
      <c r="AC56" s="437"/>
      <c r="AD56" s="437"/>
      <c r="AE56" s="437"/>
      <c r="AG56" s="82"/>
    </row>
    <row r="57" spans="1:33" ht="18" customHeight="1"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</row>
    <row r="58" spans="1:33" ht="18" customHeight="1"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7"/>
      <c r="W58" s="437"/>
      <c r="X58" s="437"/>
      <c r="Y58" s="437"/>
      <c r="Z58" s="437"/>
      <c r="AA58" s="437"/>
      <c r="AB58" s="437"/>
      <c r="AC58" s="437"/>
      <c r="AD58" s="437"/>
      <c r="AE58" s="437"/>
    </row>
    <row r="59" spans="1:33" ht="9" customHeight="1"/>
    <row r="60" spans="1:33" ht="9" customHeight="1"/>
    <row r="61" spans="1:33" ht="9" customHeight="1"/>
    <row r="62" spans="1:33" ht="9" customHeight="1"/>
    <row r="63" spans="1:33" ht="9" customHeight="1"/>
    <row r="64" spans="1:33" ht="9" customHeight="1"/>
    <row r="65" ht="18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18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18" customHeight="1"/>
    <row r="80" ht="18" customHeight="1"/>
    <row r="81" ht="18" customHeight="1"/>
  </sheetData>
  <mergeCells count="103">
    <mergeCell ref="G55:AE58"/>
    <mergeCell ref="AC2:AD2"/>
    <mergeCell ref="AE2:AF2"/>
    <mergeCell ref="B3:D3"/>
    <mergeCell ref="E3:J3"/>
    <mergeCell ref="M3:O3"/>
    <mergeCell ref="P3:U3"/>
    <mergeCell ref="X3:Z3"/>
    <mergeCell ref="AA3:AF3"/>
    <mergeCell ref="C4:E4"/>
    <mergeCell ref="N4:P4"/>
    <mergeCell ref="Y4:AA4"/>
    <mergeCell ref="Y11:AA11"/>
    <mergeCell ref="B26:E26"/>
    <mergeCell ref="F26:J26"/>
    <mergeCell ref="M26:P26"/>
    <mergeCell ref="Q26:U26"/>
    <mergeCell ref="X26:AA26"/>
    <mergeCell ref="AB26:AF26"/>
    <mergeCell ref="Y18:AA18"/>
    <mergeCell ref="B28:J28"/>
    <mergeCell ref="M28:U28"/>
    <mergeCell ref="X28:AF28"/>
    <mergeCell ref="C29:D29"/>
    <mergeCell ref="C18:E18"/>
    <mergeCell ref="N18:P18"/>
    <mergeCell ref="B1:J1"/>
    <mergeCell ref="M1:U1"/>
    <mergeCell ref="X1:AF1"/>
    <mergeCell ref="C2:D2"/>
    <mergeCell ref="G2:H2"/>
    <mergeCell ref="I2:J2"/>
    <mergeCell ref="N2:O2"/>
    <mergeCell ref="R2:S2"/>
    <mergeCell ref="T2:U2"/>
    <mergeCell ref="Y2:Z2"/>
    <mergeCell ref="Y45:AA45"/>
    <mergeCell ref="AC29:AD29"/>
    <mergeCell ref="AE29:AF29"/>
    <mergeCell ref="Y38:AA38"/>
    <mergeCell ref="A5:A10"/>
    <mergeCell ref="B5:B10"/>
    <mergeCell ref="L5:L10"/>
    <mergeCell ref="M5:M10"/>
    <mergeCell ref="W5:W10"/>
    <mergeCell ref="X5:X10"/>
    <mergeCell ref="A19:A24"/>
    <mergeCell ref="B19:B24"/>
    <mergeCell ref="L19:L24"/>
    <mergeCell ref="M19:M24"/>
    <mergeCell ref="W19:W24"/>
    <mergeCell ref="X19:X24"/>
    <mergeCell ref="C11:E11"/>
    <mergeCell ref="N11:P11"/>
    <mergeCell ref="A12:A17"/>
    <mergeCell ref="B12:B17"/>
    <mergeCell ref="L12:L17"/>
    <mergeCell ref="M12:M17"/>
    <mergeCell ref="W12:W17"/>
    <mergeCell ref="X12:X17"/>
    <mergeCell ref="AA30:AF30"/>
    <mergeCell ref="C31:E31"/>
    <mergeCell ref="N31:P31"/>
    <mergeCell ref="Y31:AA31"/>
    <mergeCell ref="G29:H29"/>
    <mergeCell ref="I29:J29"/>
    <mergeCell ref="N29:O29"/>
    <mergeCell ref="R29:S29"/>
    <mergeCell ref="T29:U29"/>
    <mergeCell ref="Y29:Z29"/>
    <mergeCell ref="L39:L44"/>
    <mergeCell ref="M39:M44"/>
    <mergeCell ref="W39:W44"/>
    <mergeCell ref="X39:X44"/>
    <mergeCell ref="B30:D30"/>
    <mergeCell ref="E30:J30"/>
    <mergeCell ref="M30:O30"/>
    <mergeCell ref="P30:U30"/>
    <mergeCell ref="X30:Z30"/>
    <mergeCell ref="B53:E53"/>
    <mergeCell ref="F53:J53"/>
    <mergeCell ref="M53:P53"/>
    <mergeCell ref="Q53:U53"/>
    <mergeCell ref="X53:AA53"/>
    <mergeCell ref="AB53:AF53"/>
    <mergeCell ref="C45:E45"/>
    <mergeCell ref="N45:P45"/>
    <mergeCell ref="A32:A37"/>
    <mergeCell ref="B32:B37"/>
    <mergeCell ref="L32:L37"/>
    <mergeCell ref="M32:M37"/>
    <mergeCell ref="W32:W37"/>
    <mergeCell ref="X32:X37"/>
    <mergeCell ref="A46:A51"/>
    <mergeCell ref="B46:B51"/>
    <mergeCell ref="L46:L51"/>
    <mergeCell ref="M46:M51"/>
    <mergeCell ref="W46:W51"/>
    <mergeCell ref="X46:X51"/>
    <mergeCell ref="C38:E38"/>
    <mergeCell ref="N38:P38"/>
    <mergeCell ref="A39:A44"/>
    <mergeCell ref="B39:B44"/>
  </mergeCells>
  <phoneticPr fontId="2"/>
  <printOptions horizontalCentered="1" verticalCentered="1"/>
  <pageMargins left="0.19685039370078741" right="0.19685039370078741" top="0.59055118110236227" bottom="0.59055118110236227" header="0" footer="0"/>
  <pageSetup paperSize="9" scale="98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登録名簿</vt:lpstr>
      <vt:lpstr>団体戦参加名簿</vt:lpstr>
      <vt:lpstr>新会員登録名簿 </vt:lpstr>
      <vt:lpstr>スポーツ保険Ｒ4</vt:lpstr>
      <vt:lpstr>オーダー用紙Ａ４</vt:lpstr>
      <vt:lpstr>オーダー用紙Ａ４!Print_Area</vt:lpstr>
      <vt:lpstr>スポーツ保険Ｒ4!Print_Area</vt:lpstr>
      <vt:lpstr>'新会員登録名簿 '!Print_Area</vt:lpstr>
      <vt:lpstr>団体戦参加名簿!Print_Area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Ｉ.Ｍ.Ｂ</dc:creator>
  <cp:lastModifiedBy>克之 丹野</cp:lastModifiedBy>
  <cp:lastPrinted>2024-01-22T06:43:00Z</cp:lastPrinted>
  <dcterms:created xsi:type="dcterms:W3CDTF">2009-08-22T00:29:37Z</dcterms:created>
  <dcterms:modified xsi:type="dcterms:W3CDTF">2024-02-11T07:34:22Z</dcterms:modified>
</cp:coreProperties>
</file>